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376" documentId="8_{11879A66-C32A-BF4D-91F3-DF8092296709}" xr6:coauthVersionLast="47" xr6:coauthVersionMax="47" xr10:uidLastSave="{D3E1289C-1DB2-6E45-9C1C-62E20653B071}"/>
  <bookViews>
    <workbookView xWindow="28800" yWindow="-14460" windowWidth="21600" windowHeight="14100" activeTab="1" xr2:uid="{5C9F5205-C1D9-1240-9329-4E7EF38A020B}"/>
  </bookViews>
  <sheets>
    <sheet name="Sheet1" sheetId="1" r:id="rId1"/>
    <sheet name="Sheet2" sheetId="2" r:id="rId2"/>
  </sheets>
  <definedNames>
    <definedName name="_xlnm._FilterDatabase" localSheetId="0" hidden="1">Sheet1!$A$1:$AC$109</definedName>
    <definedName name="_xlnm._FilterDatabase" localSheetId="1" hidden="1">Sheet2!$A$1:$AB$108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81" i="2"/>
  <c r="C3" i="2"/>
  <c r="C50" i="2"/>
  <c r="C86" i="2"/>
  <c r="C15" i="2"/>
  <c r="C105" i="2"/>
  <c r="C101" i="2"/>
  <c r="C97" i="2"/>
  <c r="C82" i="2"/>
  <c r="C75" i="2"/>
  <c r="C14" i="2"/>
  <c r="C106" i="2"/>
  <c r="C78" i="2"/>
  <c r="C47" i="2"/>
  <c r="C21" i="2"/>
  <c r="C91" i="2"/>
  <c r="C83" i="2"/>
  <c r="C79" i="2"/>
  <c r="C80" i="2"/>
  <c r="C44" i="2"/>
  <c r="C100" i="2"/>
  <c r="C63" i="2"/>
  <c r="C46" i="2"/>
  <c r="C37" i="2"/>
  <c r="C29" i="2"/>
  <c r="C94" i="2"/>
  <c r="C89" i="2"/>
  <c r="C74" i="2"/>
  <c r="C59" i="2"/>
  <c r="C53" i="2"/>
  <c r="C39" i="2"/>
  <c r="C38" i="2"/>
  <c r="C49" i="2"/>
  <c r="C23" i="2"/>
  <c r="C20" i="2"/>
  <c r="C8" i="2"/>
  <c r="C2" i="2"/>
  <c r="C69" i="2"/>
  <c r="C54" i="2"/>
  <c r="C7" i="2"/>
  <c r="C58" i="2"/>
  <c r="C103" i="2"/>
  <c r="C95" i="2"/>
  <c r="C65" i="2"/>
  <c r="C6" i="2"/>
  <c r="C87" i="2"/>
  <c r="C13" i="2"/>
  <c r="C9" i="2"/>
  <c r="C22" i="2"/>
  <c r="C84" i="2"/>
  <c r="C40" i="2"/>
  <c r="C31" i="2"/>
  <c r="C93" i="2"/>
  <c r="C90" i="2"/>
  <c r="C76" i="2"/>
  <c r="C12" i="2"/>
  <c r="C64" i="2"/>
  <c r="C30" i="2"/>
  <c r="C28" i="2"/>
  <c r="C18" i="2"/>
  <c r="C60" i="2"/>
  <c r="C61" i="2"/>
  <c r="C26" i="2"/>
  <c r="C107" i="2"/>
  <c r="C102" i="2"/>
  <c r="C56" i="2"/>
  <c r="C51" i="2"/>
  <c r="C10" i="2"/>
  <c r="C99" i="2"/>
  <c r="C77" i="2"/>
  <c r="D108" i="2"/>
  <c r="B49" i="1"/>
  <c r="B48" i="1"/>
  <c r="B47" i="1"/>
  <c r="B46" i="1"/>
  <c r="B45" i="1"/>
  <c r="B44" i="1"/>
  <c r="B43" i="1"/>
  <c r="B42" i="1"/>
  <c r="B41" i="1"/>
  <c r="B40" i="1"/>
  <c r="E1" i="1" l="1"/>
  <c r="B31" i="1"/>
  <c r="B39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D2" i="1"/>
  <c r="C1" i="1" l="1"/>
  <c r="B1" i="1"/>
  <c r="B102" i="2" l="1"/>
  <c r="B11" i="2"/>
  <c r="B41" i="2"/>
  <c r="B35" i="2"/>
  <c r="B66" i="2"/>
  <c r="B36" i="2"/>
  <c r="B77" i="2"/>
  <c r="B5" i="2"/>
  <c r="B55" i="2"/>
  <c r="B70" i="2"/>
  <c r="B104" i="2"/>
  <c r="B71" i="2"/>
  <c r="B68" i="2"/>
  <c r="B16" i="2"/>
  <c r="B10" i="2"/>
  <c r="B24" i="2"/>
  <c r="B96" i="2"/>
  <c r="B52" i="2"/>
  <c r="B88" i="2"/>
  <c r="B56" i="2"/>
  <c r="B98" i="2"/>
  <c r="B60" i="2"/>
  <c r="B92" i="2"/>
  <c r="B18" i="2"/>
  <c r="B48" i="2"/>
  <c r="B61" i="2"/>
  <c r="B32" i="2"/>
  <c r="B25" i="2"/>
  <c r="B27" i="2"/>
  <c r="B33" i="2"/>
  <c r="B34" i="2"/>
  <c r="B99" i="2"/>
  <c r="B67" i="2"/>
  <c r="B45" i="2"/>
  <c r="B51" i="2"/>
  <c r="B85" i="2"/>
  <c r="B57" i="2"/>
  <c r="B42" i="2"/>
  <c r="B17" i="2"/>
  <c r="B73" i="2"/>
  <c r="B72" i="2"/>
  <c r="B43" i="2"/>
  <c r="B4" i="2"/>
  <c r="B107" i="2"/>
  <c r="B26" i="2"/>
  <c r="B1" i="2"/>
  <c r="B19" i="2"/>
</calcChain>
</file>

<file path=xl/sharedStrings.xml><?xml version="1.0" encoding="utf-8"?>
<sst xmlns="http://schemas.openxmlformats.org/spreadsheetml/2006/main" count="1241" uniqueCount="343">
  <si>
    <t>ID</t>
  </si>
  <si>
    <t>Student</t>
  </si>
  <si>
    <t>Presenting Author</t>
  </si>
  <si>
    <t>Presenting Author Institution</t>
  </si>
  <si>
    <t>Average</t>
  </si>
  <si>
    <t>Std Dev</t>
  </si>
  <si>
    <t>R1</t>
  </si>
  <si>
    <t>R2</t>
  </si>
  <si>
    <t>R3</t>
  </si>
  <si>
    <t>R4</t>
  </si>
  <si>
    <t>R6</t>
  </si>
  <si>
    <t>R7</t>
  </si>
  <si>
    <t>R8</t>
  </si>
  <si>
    <t>R9</t>
  </si>
  <si>
    <t>R10</t>
  </si>
  <si>
    <t>R11</t>
  </si>
  <si>
    <t>R12</t>
  </si>
  <si>
    <t>R5</t>
  </si>
  <si>
    <t>Memory-Centric Computing: Recent Advances in Processing-in-DRAM</t>
  </si>
  <si>
    <t>Yes</t>
  </si>
  <si>
    <t xml:space="preserve"> </t>
  </si>
  <si>
    <t>Onur Mutlu</t>
  </si>
  <si>
    <t>ETH Zurich</t>
  </si>
  <si>
    <t/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</si>
  <si>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</si>
  <si>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</si>
  <si>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</si>
  <si>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</si>
  <si>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</si>
  <si>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</si>
  <si>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</si>
  <si>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</si>
  <si>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</si>
  <si>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</si>
  <si>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</si>
  <si>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</si>
  <si>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</si>
  <si>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</si>
  <si>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</si>
  <si>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</si>
  <si>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</si>
  <si>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</si>
  <si>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</si>
  <si>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</si>
  <si>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</si>
  <si>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</si>
  <si>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</si>
  <si>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</si>
  <si>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</si>
  <si>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</si>
  <si>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</si>
  <si>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</si>
  <si>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</si>
  <si>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</si>
  <si>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</si>
  <si>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</si>
  <si>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</si>
  <si>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</si>
  <si>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</si>
  <si>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</si>
  <si>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</si>
  <si>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Andrea Redaelli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</si>
  <si>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</si>
  <si>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</si>
  <si>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</si>
  <si>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</si>
  <si>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</si>
  <si>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</si>
  <si>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</si>
  <si>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</si>
  <si>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</si>
  <si>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</si>
  <si>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</si>
  <si>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</si>
  <si>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</si>
  <si>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</si>
  <si>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</si>
  <si>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</si>
  <si>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</si>
  <si>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</si>
  <si>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</si>
  <si>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</si>
  <si>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</si>
  <si>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</si>
  <si>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</si>
  <si>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</si>
  <si>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</si>
  <si>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</si>
  <si>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</si>
  <si>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</si>
  <si>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</si>
  <si>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</si>
  <si>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</si>
  <si>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</si>
  <si>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</si>
  <si>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</si>
  <si>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</si>
  <si>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</si>
  <si>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</si>
  <si>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</si>
  <si>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</si>
  <si>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</si>
  <si>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</si>
  <si>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</si>
  <si>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</si>
  <si>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</si>
  <si>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</si>
  <si>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</si>
  <si>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</si>
  <si>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</si>
  <si>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</si>
  <si>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</si>
  <si>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</si>
  <si>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</si>
  <si>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</si>
  <si>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</si>
  <si>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</si>
  <si>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</si>
  <si>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</si>
  <si>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</si>
  <si>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</si>
  <si>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</si>
  <si>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</si>
  <si>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</si>
  <si>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No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</si>
  <si>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</si>
  <si>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</si>
  <si>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</si>
  <si>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</si>
  <si>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</si>
  <si>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</si>
  <si>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</si>
  <si>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</si>
  <si>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</si>
  <si>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</si>
  <si>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</si>
  <si>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</si>
  <si>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</si>
  <si>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</si>
  <si>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</si>
  <si>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</si>
  <si>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</si>
  <si>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</si>
  <si>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</si>
  <si>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</si>
  <si>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</si>
  <si>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</si>
  <si>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</si>
  <si>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</si>
  <si>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</si>
  <si>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</si>
  <si>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</si>
  <si>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</si>
  <si>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</si>
  <si>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</si>
  <si>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</si>
  <si>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</si>
  <si>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</si>
  <si>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</si>
  <si>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</si>
  <si>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</si>
  <si>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</si>
  <si>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</si>
  <si>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</si>
  <si>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</si>
  <si>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</si>
  <si>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</si>
  <si>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</si>
  <si>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</si>
  <si>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</si>
  <si>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</si>
  <si>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</si>
  <si>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</si>
  <si>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</si>
  <si>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</si>
  <si>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</si>
  <si>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</si>
  <si>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</si>
  <si>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</si>
  <si>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</si>
  <si>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</si>
  <si>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</si>
  <si>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</si>
  <si>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</si>
  <si>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</si>
  <si>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</si>
  <si>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</si>
  <si>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</si>
  <si>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</si>
  <si>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</si>
  <si>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</si>
  <si>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</si>
  <si>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</si>
  <si>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</si>
  <si>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</si>
  <si>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</si>
  <si>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</si>
  <si>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</si>
  <si>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</si>
  <si>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</si>
  <si>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</si>
  <si>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</si>
  <si>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</si>
  <si>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</si>
  <si>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</si>
  <si>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</si>
  <si>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</si>
  <si>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</si>
  <si>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</si>
  <si>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</si>
  <si>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</si>
  <si>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</si>
  <si>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</si>
  <si>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</si>
  <si>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</si>
  <si>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</si>
  <si>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</si>
  <si>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</si>
  <si>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</si>
  <si>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</si>
  <si>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</si>
  <si>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</si>
  <si>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</si>
  <si>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</si>
  <si>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</si>
  <si>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</si>
  <si>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</si>
  <si>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</si>
  <si>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</si>
  <si>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</si>
  <si>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</si>
  <si>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</si>
  <si>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</si>
  <si>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</si>
  <si>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</si>
  <si>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</si>
  <si>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</si>
  <si>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</si>
  <si>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</si>
  <si>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</si>
  <si>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</si>
  <si>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</si>
  <si>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</si>
  <si>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</si>
  <si>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</si>
  <si>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</si>
  <si>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</si>
  <si>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</si>
  <si>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</si>
  <si>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</si>
  <si>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</si>
  <si>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</si>
  <si>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</si>
  <si>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</si>
  <si>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</si>
  <si>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</si>
  <si>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</si>
  <si>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</si>
  <si>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</si>
  <si>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</si>
  <si>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</si>
  <si>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</si>
  <si>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</si>
  <si>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</si>
  <si>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</si>
  <si>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</si>
  <si>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</si>
  <si>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</si>
  <si>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</si>
  <si>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</si>
  <si>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</si>
  <si>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</si>
  <si>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</si>
  <si>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</si>
  <si>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</si>
  <si>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</si>
  <si>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</si>
  <si>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</si>
  <si>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</si>
  <si>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</si>
  <si>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</si>
  <si>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</si>
  <si>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</si>
  <si>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</si>
  <si>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</si>
  <si>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</si>
  <si>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</si>
  <si>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</si>
  <si>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</si>
  <si>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</si>
  <si>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</si>
  <si>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</si>
  <si>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</si>
  <si>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</si>
  <si>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</si>
  <si>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</si>
  <si>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</si>
  <si>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</si>
  <si>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</si>
  <si>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</si>
  <si>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</si>
  <si>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</si>
  <si>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</si>
  <si>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</si>
  <si>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</si>
  <si>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</si>
  <si>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</si>
  <si>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</si>
  <si>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</si>
  <si>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</si>
  <si>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</si>
  <si>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</si>
  <si>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</si>
  <si>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</si>
  <si>
    <t>Tie Breaker</t>
  </si>
  <si>
    <t>Accept</t>
  </si>
  <si>
    <t>Count</t>
  </si>
  <si>
    <t>Session</t>
  </si>
  <si>
    <t>MRAM, OTS, High density</t>
  </si>
  <si>
    <t>DRAM, oxide Ch, Array</t>
  </si>
  <si>
    <t>FEFET, oxide Ch, High Density</t>
  </si>
  <si>
    <t>FECAP</t>
  </si>
  <si>
    <t>FEFET, CT, Simulation</t>
  </si>
  <si>
    <t>FECAP, Ox Material</t>
  </si>
  <si>
    <t>3D Flash</t>
  </si>
  <si>
    <t>DRAM, CAA, Oxide channel</t>
  </si>
  <si>
    <t>MRAM, Automotive, emb.</t>
  </si>
  <si>
    <t>OTS</t>
  </si>
  <si>
    <t>PCM, emb.</t>
  </si>
  <si>
    <t>Oxide Channel, FENAND</t>
  </si>
  <si>
    <t>emb. FECAP</t>
  </si>
  <si>
    <t>Oxide Channel, FEFET</t>
  </si>
  <si>
    <t>Oxide Chanel, 3D DRAM</t>
  </si>
  <si>
    <t>3D NAND</t>
  </si>
  <si>
    <t>DRAM, GC, oxide channel</t>
  </si>
  <si>
    <t>FEFET, NAND</t>
  </si>
  <si>
    <t>FECAP, Experiment/Model</t>
  </si>
  <si>
    <t>RRAM, EMB.</t>
  </si>
  <si>
    <t>MRAM</t>
  </si>
  <si>
    <t>3D NAND, CT</t>
  </si>
  <si>
    <t>Oxide Channel. CCD</t>
  </si>
  <si>
    <t>CT Flash, oxide channel</t>
  </si>
  <si>
    <t>CT 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</si>
</sst>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rgb="FFFFFF00"/>
      <name val="Aptos Narrow"/>
      <family val="2"/>
      <scheme val="minor"/>
    </font>
    <font>
      <b/>
      <sz val="12"/>
      <color rgb="FFFFFF00"/>
      <name val="Aptos Narrow"/>
      <scheme val="minor"/>
    </font>
    <font>
      <b/>
      <sz val="10.5"/>
      <color rgb="FFFFFF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ont>
        <b/>
        <i val="0"/>
        <strike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ont>
        <b/>
        <i val="0"/>
        <strike val="0"/>
      </font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3ABE-4BDF-2241-8386-39925761E5F3}">
  <dimension ref="A1:AC109"/>
  <sheetViews>
    <sheetView zoomScale="150" zoomScaleNormal="15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76" sqref="A76:XFD76"/>
    </sheetView>
  </sheetViews>
  <sheetFormatPr baseColWidth="10" defaultColWidth="8.83203125" defaultRowHeight="16" x14ac:dyDescent="0.2"/>
  <cols>
    <col min="1" max="1" width="8.83203125" style="6"/>
    <col min="2" max="3" width="3.83203125" style="6" customWidth="1"/>
    <col min="4" max="4" width="27.1640625" style="7" customWidth="1"/>
    <col min="5" max="5" width="4.1640625" style="6" customWidth="1"/>
    <col min="6" max="6" width="4.6640625" style="6" customWidth="1"/>
    <col min="7" max="7" width="9" style="9" customWidth="1"/>
    <col min="8" max="8" width="9.1640625" style="9" customWidth="1"/>
    <col min="9" max="9" width="26.33203125" style="9" customWidth="1"/>
    <col min="10" max="10" width="9.5" style="9" customWidth="1"/>
    <col min="11" max="12" width="5.6640625" style="10" customWidth="1"/>
    <col min="13" max="24" width="3.83203125" style="6" customWidth="1"/>
    <col min="25" max="28" width="8.83203125" style="12"/>
    <col min="29" max="29" width="9.83203125" style="6" bestFit="1" customWidth="1"/>
    <col min="30" max="16384" width="8.83203125" style="12"/>
  </cols>
  <sheetData>
    <row r="1" spans="1:29" x14ac:dyDescent="0.2">
      <c r="A1" s="13" t="s">
        <v>316</v>
      </c>
      <c r="B1" s="13">
        <f>COUNTIF(B3:B109, "&gt;0")</f>
        <v>29</v>
      </c>
      <c r="C1" s="13">
        <f>COUNTIF(C3:C109, "&gt;0")</f>
        <v>25</v>
      </c>
      <c r="D1" s="14"/>
      <c r="E1" s="13">
        <f>COUNTIF(E3:E109, "YES")</f>
        <v>32</v>
      </c>
      <c r="J1" s="9" t="s">
        <v>317</v>
      </c>
    </row>
    <row r="2" spans="1:29" s="4" customFormat="1" ht="48" x14ac:dyDescent="0.2">
      <c r="A2" s="1" t="s">
        <v>0</v>
      </c>
      <c r="B2" s="1">
        <v>5</v>
      </c>
      <c r="C2" s="1">
        <v>7</v>
      </c>
      <c r="D2" s="17" t="str">
        <f>_xlfn.CONCAT("Number of Accepted Papers = ", COUNTIF(E3:E111,"YES"))</f>
        <v>Number of Accepted Papers = 32</v>
      </c>
      <c r="E2" s="2" t="s">
        <v>315</v>
      </c>
      <c r="F2" s="1" t="s">
        <v>1</v>
      </c>
      <c r="G2" s="3" t="s">
        <v>2</v>
      </c>
      <c r="H2" s="3" t="s">
        <v>3</v>
      </c>
      <c r="I2" s="3" t="s">
        <v>317</v>
      </c>
      <c r="J2" s="3"/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s="1" t="s">
        <v>17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AC2" s="1" t="s">
        <v>314</v>
      </c>
    </row>
    <row r="3" spans="1:29" ht="17" x14ac:dyDescent="0.2">
      <c r="A3" s="5">
        <v>220</v>
      </c>
      <c r="B3" s="6" t="str">
        <f t="shared" ref="B3:B38" si="0">IF(MIN(M3:X3)&lt;B$2,MIN(M3:X3),"")</f>
        <v/>
      </c>
      <c r="D3" s="7" t="s">
        <v>18</v>
      </c>
      <c r="E3" s="8" t="s">
        <v>124</v>
      </c>
      <c r="F3" s="6" t="s">
        <v>20</v>
      </c>
      <c r="G3" s="9" t="s">
        <v>21</v>
      </c>
      <c r="H3" s="9" t="s">
        <v>22</v>
      </c>
      <c r="K3" s="10">
        <v>8.5</v>
      </c>
      <c r="L3" s="10">
        <v>0.86602540378443904</v>
      </c>
      <c r="M3" s="11" t="s">
        <v>23</v>
      </c>
      <c r="N3" s="6" t="s">
        <v>24</v>
      </c>
      <c r="O3" s="6">
        <v>8</v>
      </c>
      <c r="P3" s="6">
        <v>9</v>
      </c>
      <c r="Q3" s="6">
        <v>10</v>
      </c>
      <c r="T3" s="6">
        <v>7</v>
      </c>
      <c r="V3" s="6" t="s">
        <v>24</v>
      </c>
      <c r="W3" s="6">
        <v>8</v>
      </c>
      <c r="X3" s="6">
        <v>8</v>
      </c>
      <c r="AC3" s="6">
        <v>9</v>
      </c>
    </row>
    <row r="4" spans="1:29" ht="17" x14ac:dyDescent="0.2">
      <c r="A4" s="5">
        <v>219</v>
      </c>
      <c r="B4" s="6">
        <f t="shared" si="0"/>
        <v>3</v>
      </c>
      <c r="D4" s="7" t="s">
        <v>25</v>
      </c>
      <c r="E4" s="8" t="s">
        <v>124</v>
      </c>
      <c r="F4" s="6" t="s">
        <v>20</v>
      </c>
      <c r="G4" s="9" t="s">
        <v>26</v>
      </c>
      <c r="H4" s="9" t="s">
        <v>27</v>
      </c>
      <c r="K4" s="10">
        <v>7.9</v>
      </c>
      <c r="L4" s="10">
        <v>1.8681541692269401</v>
      </c>
      <c r="M4" s="6">
        <v>10</v>
      </c>
      <c r="N4" s="6" t="s">
        <v>24</v>
      </c>
      <c r="O4" s="6">
        <v>8</v>
      </c>
      <c r="P4" s="6">
        <v>9</v>
      </c>
      <c r="Q4" s="6" t="s">
        <v>24</v>
      </c>
      <c r="R4" s="6">
        <v>8</v>
      </c>
      <c r="S4" s="6">
        <v>3</v>
      </c>
      <c r="T4" s="6">
        <v>8</v>
      </c>
      <c r="U4" s="6" t="s">
        <v>24</v>
      </c>
      <c r="V4" s="6">
        <v>8</v>
      </c>
      <c r="W4" s="6">
        <v>10</v>
      </c>
      <c r="X4" s="6">
        <v>7</v>
      </c>
      <c r="AC4" s="6">
        <v>8</v>
      </c>
    </row>
    <row r="5" spans="1:29" ht="17" x14ac:dyDescent="0.2">
      <c r="A5" s="5">
        <v>44</v>
      </c>
      <c r="B5" s="6">
        <f t="shared" si="0"/>
        <v>4</v>
      </c>
      <c r="D5" s="7" t="s">
        <v>28</v>
      </c>
      <c r="E5" s="8" t="s">
        <v>19</v>
      </c>
      <c r="F5" s="6" t="s">
        <v>20</v>
      </c>
      <c r="G5" s="9" t="s">
        <v>29</v>
      </c>
      <c r="H5" s="9" t="s">
        <v>30</v>
      </c>
      <c r="I5" s="9" t="s">
        <v>318</v>
      </c>
      <c r="J5" s="9">
        <v>3</v>
      </c>
      <c r="K5" s="10">
        <v>7.0833333333333304</v>
      </c>
      <c r="L5" s="10">
        <v>1.32024829314624</v>
      </c>
      <c r="M5" s="6">
        <v>7</v>
      </c>
      <c r="N5" s="6">
        <v>4</v>
      </c>
      <c r="O5" s="6">
        <v>8</v>
      </c>
      <c r="P5" s="6">
        <v>7</v>
      </c>
      <c r="Q5" s="6" t="s">
        <v>24</v>
      </c>
      <c r="R5" s="6">
        <v>8</v>
      </c>
      <c r="S5" s="6">
        <v>7</v>
      </c>
      <c r="T5" s="6">
        <v>5</v>
      </c>
      <c r="U5" s="6">
        <v>7</v>
      </c>
      <c r="V5" s="6">
        <v>7</v>
      </c>
      <c r="W5" s="6">
        <v>8</v>
      </c>
      <c r="X5" s="6">
        <v>9</v>
      </c>
      <c r="AC5" s="6">
        <v>8</v>
      </c>
    </row>
    <row r="6" spans="1:29" ht="17" x14ac:dyDescent="0.2">
      <c r="A6" s="5">
        <v>139</v>
      </c>
      <c r="B6" s="6" t="str">
        <f t="shared" si="0"/>
        <v/>
      </c>
      <c r="D6" s="7" t="s">
        <v>31</v>
      </c>
      <c r="E6" s="8" t="s">
        <v>19</v>
      </c>
      <c r="F6" s="6" t="s">
        <v>20</v>
      </c>
      <c r="G6" s="9" t="s">
        <v>32</v>
      </c>
      <c r="H6" s="9" t="s">
        <v>33</v>
      </c>
      <c r="I6" s="9" t="s">
        <v>319</v>
      </c>
      <c r="J6" s="9">
        <v>1</v>
      </c>
      <c r="K6" s="10">
        <v>7.0769230769230802</v>
      </c>
      <c r="L6" s="10">
        <v>1.1409536133993301</v>
      </c>
      <c r="M6" s="6">
        <v>8</v>
      </c>
      <c r="N6" s="6">
        <v>7</v>
      </c>
      <c r="O6" s="6">
        <v>7</v>
      </c>
      <c r="P6" s="6">
        <v>5</v>
      </c>
      <c r="Q6" s="6">
        <v>8</v>
      </c>
      <c r="R6" s="6">
        <v>7</v>
      </c>
      <c r="S6" s="6">
        <v>8</v>
      </c>
      <c r="T6" s="6">
        <v>7</v>
      </c>
      <c r="U6" s="6">
        <v>6</v>
      </c>
      <c r="V6" s="6">
        <v>8</v>
      </c>
      <c r="W6" s="6">
        <v>5</v>
      </c>
      <c r="X6" s="6">
        <v>7</v>
      </c>
      <c r="AC6" s="6">
        <v>9</v>
      </c>
    </row>
    <row r="7" spans="1:29" ht="17" x14ac:dyDescent="0.2">
      <c r="A7" s="5">
        <v>261</v>
      </c>
      <c r="B7" s="6" t="str">
        <f t="shared" si="0"/>
        <v/>
      </c>
      <c r="D7" s="7" t="s">
        <v>34</v>
      </c>
      <c r="E7" s="8" t="s">
        <v>19</v>
      </c>
      <c r="F7" s="6" t="s">
        <v>20</v>
      </c>
      <c r="G7" s="9" t="s">
        <v>35</v>
      </c>
      <c r="H7" s="9" t="s">
        <v>36</v>
      </c>
      <c r="I7" s="9" t="s">
        <v>320</v>
      </c>
      <c r="J7" s="9">
        <v>4</v>
      </c>
      <c r="K7" s="10">
        <v>6.9166666666666696</v>
      </c>
      <c r="L7" s="10">
        <v>1.25554326444328</v>
      </c>
      <c r="N7" s="6">
        <v>7</v>
      </c>
      <c r="O7" s="6">
        <v>7</v>
      </c>
      <c r="P7" s="6">
        <v>8</v>
      </c>
      <c r="Q7" s="6">
        <v>9</v>
      </c>
      <c r="R7" s="6">
        <v>6</v>
      </c>
      <c r="S7" s="6">
        <v>7</v>
      </c>
      <c r="T7" s="6">
        <v>6</v>
      </c>
      <c r="U7" s="6">
        <v>5</v>
      </c>
      <c r="V7" s="6">
        <v>7</v>
      </c>
      <c r="W7" s="6">
        <v>9</v>
      </c>
      <c r="X7" s="6">
        <v>7</v>
      </c>
      <c r="AC7" s="6">
        <v>5</v>
      </c>
    </row>
    <row r="8" spans="1:29" ht="17" x14ac:dyDescent="0.2">
      <c r="A8" s="5">
        <v>323</v>
      </c>
      <c r="B8" s="6" t="str">
        <f t="shared" si="0"/>
        <v/>
      </c>
      <c r="D8" s="7" t="s">
        <v>37</v>
      </c>
      <c r="E8" s="8" t="s">
        <v>19</v>
      </c>
      <c r="F8" s="6" t="s">
        <v>38</v>
      </c>
      <c r="G8" s="9" t="s">
        <v>39</v>
      </c>
      <c r="H8" s="9" t="s">
        <v>40</v>
      </c>
      <c r="I8" s="9" t="s">
        <v>323</v>
      </c>
      <c r="J8" s="9">
        <v>5</v>
      </c>
      <c r="K8" s="10">
        <v>6.8461538461538503</v>
      </c>
      <c r="L8" s="10">
        <v>1.2917581249035901</v>
      </c>
      <c r="M8" s="6">
        <v>5</v>
      </c>
      <c r="N8" s="6">
        <v>6</v>
      </c>
      <c r="O8" s="6">
        <v>8</v>
      </c>
      <c r="P8" s="6">
        <v>5</v>
      </c>
      <c r="Q8" s="6">
        <v>9</v>
      </c>
      <c r="R8" s="6">
        <v>8</v>
      </c>
      <c r="S8" s="6">
        <v>9</v>
      </c>
      <c r="T8" s="6">
        <v>6</v>
      </c>
      <c r="U8" s="6">
        <v>6</v>
      </c>
      <c r="V8" s="6">
        <v>7</v>
      </c>
      <c r="W8" s="6">
        <v>7</v>
      </c>
      <c r="X8" s="6">
        <v>6</v>
      </c>
      <c r="AC8" s="6">
        <v>7</v>
      </c>
    </row>
    <row r="9" spans="1:29" ht="17" x14ac:dyDescent="0.2">
      <c r="A9" s="5">
        <v>1955</v>
      </c>
      <c r="B9" s="6" t="str">
        <f t="shared" si="0"/>
        <v/>
      </c>
      <c r="D9" s="7" t="s">
        <v>41</v>
      </c>
      <c r="E9" s="8" t="s">
        <v>19</v>
      </c>
      <c r="F9" s="6" t="s">
        <v>38</v>
      </c>
      <c r="G9" s="9" t="s">
        <v>42</v>
      </c>
      <c r="H9" s="9" t="s">
        <v>43</v>
      </c>
      <c r="I9" s="9" t="s">
        <v>322</v>
      </c>
      <c r="J9" s="9">
        <v>4</v>
      </c>
      <c r="K9" s="10">
        <v>6.8181818181818201</v>
      </c>
      <c r="L9" s="10">
        <v>1.3360853142453699</v>
      </c>
      <c r="M9" s="6">
        <v>8</v>
      </c>
      <c r="N9" s="6">
        <v>5</v>
      </c>
      <c r="O9" s="6">
        <v>7</v>
      </c>
      <c r="P9" s="6">
        <v>5</v>
      </c>
      <c r="Q9" s="6">
        <v>8</v>
      </c>
      <c r="S9" s="6">
        <v>7</v>
      </c>
      <c r="T9" s="6">
        <v>5</v>
      </c>
      <c r="U9" s="6">
        <v>6</v>
      </c>
      <c r="V9" s="6">
        <v>8</v>
      </c>
      <c r="W9" s="6">
        <v>9</v>
      </c>
      <c r="X9" s="6" t="s">
        <v>24</v>
      </c>
      <c r="AC9" s="6">
        <v>7</v>
      </c>
    </row>
    <row r="10" spans="1:29" ht="17" x14ac:dyDescent="0.2">
      <c r="A10" s="5">
        <v>642</v>
      </c>
      <c r="B10" s="6" t="str">
        <f t="shared" si="0"/>
        <v/>
      </c>
      <c r="D10" s="7" t="s">
        <v>44</v>
      </c>
      <c r="E10" s="8" t="s">
        <v>19</v>
      </c>
      <c r="F10" s="6" t="s">
        <v>38</v>
      </c>
      <c r="G10" s="9" t="s">
        <v>45</v>
      </c>
      <c r="H10" s="9" t="s">
        <v>46</v>
      </c>
      <c r="I10" s="9" t="s">
        <v>323</v>
      </c>
      <c r="J10" s="9">
        <v>5</v>
      </c>
      <c r="K10" s="10">
        <v>6.7272727272727302</v>
      </c>
      <c r="L10" s="10">
        <v>1.2856486930664499</v>
      </c>
      <c r="M10" s="6">
        <v>8</v>
      </c>
      <c r="N10" s="6">
        <v>6</v>
      </c>
      <c r="O10" s="6">
        <v>7</v>
      </c>
      <c r="P10" s="6">
        <v>6</v>
      </c>
      <c r="Q10" s="6">
        <v>6</v>
      </c>
      <c r="R10" s="6">
        <v>5</v>
      </c>
      <c r="S10" s="6">
        <v>5</v>
      </c>
      <c r="T10" s="6">
        <v>6</v>
      </c>
      <c r="U10" s="6" t="s">
        <v>24</v>
      </c>
      <c r="V10" s="6">
        <v>8</v>
      </c>
      <c r="W10" s="6">
        <v>9</v>
      </c>
      <c r="AC10" s="6">
        <v>8</v>
      </c>
    </row>
    <row r="11" spans="1:29" ht="17" x14ac:dyDescent="0.2">
      <c r="A11" s="5">
        <v>17</v>
      </c>
      <c r="B11" s="6" t="str">
        <f t="shared" si="0"/>
        <v/>
      </c>
      <c r="D11" s="7" t="s">
        <v>47</v>
      </c>
      <c r="E11" s="8" t="s">
        <v>19</v>
      </c>
      <c r="F11" s="6" t="s">
        <v>20</v>
      </c>
      <c r="G11" s="9" t="s">
        <v>48</v>
      </c>
      <c r="H11" s="9" t="s">
        <v>33</v>
      </c>
      <c r="I11" s="9" t="s">
        <v>324</v>
      </c>
      <c r="J11" s="9">
        <v>4</v>
      </c>
      <c r="K11" s="10">
        <v>6.6923076923076898</v>
      </c>
      <c r="L11" s="10">
        <v>1.1357556200179499</v>
      </c>
      <c r="M11" s="6">
        <v>5</v>
      </c>
      <c r="N11" s="6">
        <v>5</v>
      </c>
      <c r="O11" s="6">
        <v>7</v>
      </c>
      <c r="P11" s="6">
        <v>6</v>
      </c>
      <c r="Q11" s="6">
        <v>8</v>
      </c>
      <c r="R11" s="6">
        <v>5</v>
      </c>
      <c r="S11" s="6">
        <v>8</v>
      </c>
      <c r="T11" s="6">
        <v>6</v>
      </c>
      <c r="U11" s="6">
        <v>8</v>
      </c>
      <c r="V11" s="6">
        <v>7</v>
      </c>
      <c r="W11" s="6">
        <v>8</v>
      </c>
      <c r="X11" s="6">
        <v>7</v>
      </c>
      <c r="AC11" s="6">
        <v>7</v>
      </c>
    </row>
    <row r="12" spans="1:29" ht="17" x14ac:dyDescent="0.2">
      <c r="A12" s="5">
        <v>178</v>
      </c>
      <c r="B12" s="6" t="str">
        <f t="shared" si="0"/>
        <v/>
      </c>
      <c r="D12" s="7" t="s">
        <v>49</v>
      </c>
      <c r="E12" s="8" t="s">
        <v>19</v>
      </c>
      <c r="F12" s="6" t="s">
        <v>20</v>
      </c>
      <c r="G12" s="9" t="s">
        <v>50</v>
      </c>
      <c r="H12" s="9" t="s">
        <v>51</v>
      </c>
      <c r="I12" s="9" t="s">
        <v>325</v>
      </c>
      <c r="J12" s="9">
        <v>1</v>
      </c>
      <c r="K12" s="10">
        <v>6.6923076923076898</v>
      </c>
      <c r="L12" s="10">
        <v>0.82131371169471401</v>
      </c>
      <c r="M12" s="6">
        <v>6</v>
      </c>
      <c r="N12" s="6">
        <v>6</v>
      </c>
      <c r="O12" s="6">
        <v>7</v>
      </c>
      <c r="P12" s="6">
        <v>6</v>
      </c>
      <c r="Q12" s="6">
        <v>8</v>
      </c>
      <c r="R12" s="6">
        <v>5</v>
      </c>
      <c r="S12" s="6">
        <v>7</v>
      </c>
      <c r="T12" s="6">
        <v>6</v>
      </c>
      <c r="U12" s="6">
        <v>7</v>
      </c>
      <c r="V12" s="6">
        <v>7</v>
      </c>
      <c r="W12" s="6">
        <v>7</v>
      </c>
      <c r="X12" s="6">
        <v>7</v>
      </c>
      <c r="AC12" s="6">
        <v>8</v>
      </c>
    </row>
    <row r="13" spans="1:29" ht="17" x14ac:dyDescent="0.2">
      <c r="A13" s="5">
        <v>154</v>
      </c>
      <c r="B13" s="6" t="str">
        <f t="shared" si="0"/>
        <v/>
      </c>
      <c r="D13" s="7" t="s">
        <v>52</v>
      </c>
      <c r="E13" s="8" t="s">
        <v>19</v>
      </c>
      <c r="F13" s="6" t="s">
        <v>20</v>
      </c>
      <c r="G13" s="9" t="s">
        <v>53</v>
      </c>
      <c r="H13" s="9" t="s">
        <v>54</v>
      </c>
      <c r="I13" s="9" t="s">
        <v>326</v>
      </c>
      <c r="J13" s="9">
        <v>2</v>
      </c>
      <c r="K13" s="10">
        <v>6.6666666666666696</v>
      </c>
      <c r="L13" s="10">
        <v>1.37436854187255</v>
      </c>
      <c r="M13" s="6">
        <v>5</v>
      </c>
      <c r="N13" s="6">
        <v>6</v>
      </c>
      <c r="O13" s="6">
        <v>6</v>
      </c>
      <c r="P13" s="6">
        <v>8</v>
      </c>
      <c r="Q13" s="6">
        <v>7</v>
      </c>
      <c r="R13" s="6" t="s">
        <v>24</v>
      </c>
      <c r="S13" s="6">
        <v>9</v>
      </c>
      <c r="T13" s="6">
        <v>8</v>
      </c>
      <c r="U13" s="6">
        <v>6</v>
      </c>
      <c r="V13" s="6">
        <v>8</v>
      </c>
      <c r="W13" s="6">
        <v>6</v>
      </c>
      <c r="X13" s="6">
        <v>7</v>
      </c>
      <c r="AC13" s="6">
        <v>4</v>
      </c>
    </row>
    <row r="14" spans="1:29" ht="17" x14ac:dyDescent="0.2">
      <c r="A14" s="5">
        <v>440</v>
      </c>
      <c r="B14" s="6" t="str">
        <f t="shared" si="0"/>
        <v/>
      </c>
      <c r="D14" s="7" t="s">
        <v>55</v>
      </c>
      <c r="E14" s="8" t="s">
        <v>19</v>
      </c>
      <c r="F14" s="6" t="s">
        <v>20</v>
      </c>
      <c r="G14" s="9" t="s">
        <v>56</v>
      </c>
      <c r="H14" s="9" t="s">
        <v>54</v>
      </c>
      <c r="I14" s="9" t="s">
        <v>326</v>
      </c>
      <c r="J14" s="9">
        <v>2</v>
      </c>
      <c r="K14" s="10">
        <v>6.6666666666666696</v>
      </c>
      <c r="L14" s="10">
        <v>1.1055415967851301</v>
      </c>
      <c r="M14" s="6">
        <v>7</v>
      </c>
      <c r="N14" s="6">
        <v>7</v>
      </c>
      <c r="O14" s="6">
        <v>7</v>
      </c>
      <c r="P14" s="6">
        <v>7</v>
      </c>
      <c r="Q14" s="6">
        <v>5</v>
      </c>
      <c r="R14" s="6" t="s">
        <v>24</v>
      </c>
      <c r="S14" s="6">
        <v>8</v>
      </c>
      <c r="T14" s="6">
        <v>6</v>
      </c>
      <c r="U14" s="6">
        <v>7</v>
      </c>
      <c r="V14" s="6">
        <v>7</v>
      </c>
      <c r="W14" s="6">
        <v>7</v>
      </c>
      <c r="X14" s="6">
        <v>8</v>
      </c>
      <c r="AC14" s="6">
        <v>4</v>
      </c>
    </row>
    <row r="15" spans="1:29" ht="17" x14ac:dyDescent="0.2">
      <c r="A15" s="5">
        <v>802</v>
      </c>
      <c r="B15" s="6" t="str">
        <f t="shared" si="0"/>
        <v/>
      </c>
      <c r="D15" s="7" t="s">
        <v>57</v>
      </c>
      <c r="E15" s="8" t="s">
        <v>19</v>
      </c>
      <c r="F15" s="6" t="s">
        <v>38</v>
      </c>
      <c r="G15" s="9" t="s">
        <v>58</v>
      </c>
      <c r="H15" s="9" t="s">
        <v>59</v>
      </c>
      <c r="I15" s="9" t="s">
        <v>327</v>
      </c>
      <c r="J15" s="9">
        <v>3</v>
      </c>
      <c r="K15" s="10">
        <v>6.6153846153846096</v>
      </c>
      <c r="L15" s="10">
        <v>1.07692307692308</v>
      </c>
      <c r="M15" s="6">
        <v>5</v>
      </c>
      <c r="N15" s="6">
        <v>5</v>
      </c>
      <c r="O15" s="6">
        <v>7</v>
      </c>
      <c r="P15" s="6">
        <v>6</v>
      </c>
      <c r="Q15" s="6">
        <v>8</v>
      </c>
      <c r="R15" s="6">
        <v>7</v>
      </c>
      <c r="S15" s="6">
        <v>7</v>
      </c>
      <c r="T15" s="6">
        <v>5</v>
      </c>
      <c r="U15" s="6">
        <v>8</v>
      </c>
      <c r="V15" s="6">
        <v>7</v>
      </c>
      <c r="W15" s="6">
        <v>8</v>
      </c>
      <c r="X15" s="6">
        <v>6</v>
      </c>
      <c r="AC15" s="6">
        <v>7</v>
      </c>
    </row>
    <row r="16" spans="1:29" ht="17" x14ac:dyDescent="0.2">
      <c r="A16" s="5">
        <v>418</v>
      </c>
      <c r="B16" s="6" t="str">
        <f t="shared" si="0"/>
        <v/>
      </c>
      <c r="D16" s="7" t="s">
        <v>60</v>
      </c>
      <c r="E16" s="8" t="s">
        <v>19</v>
      </c>
      <c r="F16" s="6" t="s">
        <v>20</v>
      </c>
      <c r="G16" s="9" t="s">
        <v>61</v>
      </c>
      <c r="H16" s="9" t="s">
        <v>62</v>
      </c>
      <c r="I16" s="9" t="s">
        <v>328</v>
      </c>
      <c r="J16" s="9">
        <v>2</v>
      </c>
      <c r="K16" s="10">
        <v>6.5833333333333304</v>
      </c>
      <c r="L16" s="10">
        <v>1.11492401335497</v>
      </c>
      <c r="M16" s="6">
        <v>5</v>
      </c>
      <c r="N16" s="6">
        <v>8</v>
      </c>
      <c r="O16" s="6">
        <v>6</v>
      </c>
      <c r="P16" s="6">
        <v>6</v>
      </c>
      <c r="Q16" s="6">
        <v>5</v>
      </c>
      <c r="R16" s="6">
        <v>9</v>
      </c>
      <c r="S16" s="6">
        <v>7</v>
      </c>
      <c r="T16" s="6" t="s">
        <v>24</v>
      </c>
      <c r="U16" s="6">
        <v>7</v>
      </c>
      <c r="V16" s="6">
        <v>6</v>
      </c>
      <c r="W16" s="6">
        <v>7</v>
      </c>
      <c r="X16" s="6">
        <v>6</v>
      </c>
      <c r="AC16" s="6">
        <v>7</v>
      </c>
    </row>
    <row r="17" spans="1:29" ht="17" x14ac:dyDescent="0.2">
      <c r="A17" s="5">
        <v>591</v>
      </c>
      <c r="B17" s="6" t="str">
        <f t="shared" si="0"/>
        <v/>
      </c>
      <c r="D17" s="7" t="s">
        <v>63</v>
      </c>
      <c r="E17" s="8" t="s">
        <v>19</v>
      </c>
      <c r="F17" s="6" t="s">
        <v>20</v>
      </c>
      <c r="G17" s="9" t="s">
        <v>64</v>
      </c>
      <c r="H17" s="9" t="s">
        <v>65</v>
      </c>
      <c r="I17" s="9" t="s">
        <v>329</v>
      </c>
      <c r="J17" s="9">
        <v>4</v>
      </c>
      <c r="K17" s="10">
        <v>6.5833333333333304</v>
      </c>
      <c r="L17" s="10">
        <v>1.25554326444328</v>
      </c>
      <c r="M17" s="6">
        <v>6</v>
      </c>
      <c r="N17" s="6">
        <v>7</v>
      </c>
      <c r="O17" s="6">
        <v>6</v>
      </c>
      <c r="P17" s="6">
        <v>6</v>
      </c>
      <c r="Q17" s="6">
        <v>7</v>
      </c>
      <c r="S17" s="6">
        <v>9</v>
      </c>
      <c r="T17" s="6">
        <v>7</v>
      </c>
      <c r="U17" s="6">
        <v>8</v>
      </c>
      <c r="V17" s="6">
        <v>8</v>
      </c>
      <c r="W17" s="6">
        <v>5</v>
      </c>
      <c r="X17" s="6">
        <v>5</v>
      </c>
      <c r="AC17" s="6">
        <v>5</v>
      </c>
    </row>
    <row r="18" spans="1:29" ht="17" x14ac:dyDescent="0.2">
      <c r="A18" s="5">
        <v>583</v>
      </c>
      <c r="B18" s="6">
        <f t="shared" si="0"/>
        <v>4</v>
      </c>
      <c r="D18" s="7" t="s">
        <v>66</v>
      </c>
      <c r="E18" s="8" t="s">
        <v>19</v>
      </c>
      <c r="F18" s="6" t="s">
        <v>20</v>
      </c>
      <c r="G18" s="9" t="s">
        <v>67</v>
      </c>
      <c r="H18" s="9" t="s">
        <v>68</v>
      </c>
      <c r="I18" s="9" t="s">
        <v>330</v>
      </c>
      <c r="J18" s="9">
        <v>2</v>
      </c>
      <c r="K18" s="10">
        <v>6.5384615384615401</v>
      </c>
      <c r="L18" s="10">
        <v>1.08240363688233</v>
      </c>
      <c r="M18" s="6">
        <v>4</v>
      </c>
      <c r="N18" s="6">
        <v>8</v>
      </c>
      <c r="O18" s="6">
        <v>6</v>
      </c>
      <c r="P18" s="6">
        <v>7</v>
      </c>
      <c r="Q18" s="6">
        <v>6</v>
      </c>
      <c r="R18" s="6">
        <v>5</v>
      </c>
      <c r="S18" s="6">
        <v>7</v>
      </c>
      <c r="T18" s="6">
        <v>7</v>
      </c>
      <c r="U18" s="6">
        <v>8</v>
      </c>
      <c r="V18" s="6">
        <v>7</v>
      </c>
      <c r="W18" s="6">
        <v>6</v>
      </c>
      <c r="X18" s="6">
        <v>7</v>
      </c>
      <c r="AC18" s="6">
        <v>7</v>
      </c>
    </row>
    <row r="19" spans="1:29" ht="17" x14ac:dyDescent="0.2">
      <c r="A19" s="5">
        <v>57</v>
      </c>
      <c r="B19" s="6">
        <f t="shared" si="0"/>
        <v>4</v>
      </c>
      <c r="D19" s="7" t="s">
        <v>69</v>
      </c>
      <c r="E19" s="8" t="s">
        <v>19</v>
      </c>
      <c r="F19" s="6" t="s">
        <v>38</v>
      </c>
      <c r="G19" s="9" t="s">
        <v>70</v>
      </c>
      <c r="H19" s="9" t="s">
        <v>71</v>
      </c>
      <c r="I19" s="9" t="s">
        <v>331</v>
      </c>
      <c r="J19" s="9">
        <v>4</v>
      </c>
      <c r="K19" s="10">
        <v>6.5</v>
      </c>
      <c r="L19" s="10">
        <v>1.3228756555323</v>
      </c>
      <c r="M19" s="6">
        <v>7</v>
      </c>
      <c r="N19" s="6">
        <v>6</v>
      </c>
      <c r="O19" s="6">
        <v>7</v>
      </c>
      <c r="P19" s="6">
        <v>6</v>
      </c>
      <c r="Q19" s="6">
        <v>8</v>
      </c>
      <c r="R19" s="6">
        <v>6</v>
      </c>
      <c r="S19" s="6">
        <v>5</v>
      </c>
      <c r="T19" s="6">
        <v>5</v>
      </c>
      <c r="U19" s="6" t="s">
        <v>24</v>
      </c>
      <c r="V19" s="6">
        <v>8</v>
      </c>
      <c r="W19" s="6">
        <v>8</v>
      </c>
      <c r="X19" s="6">
        <v>4</v>
      </c>
      <c r="AC19" s="6">
        <v>8</v>
      </c>
    </row>
    <row r="20" spans="1:29" ht="17" x14ac:dyDescent="0.2">
      <c r="A20" s="5">
        <v>378</v>
      </c>
      <c r="B20" s="6">
        <f t="shared" si="0"/>
        <v>3</v>
      </c>
      <c r="D20" s="7" t="s">
        <v>72</v>
      </c>
      <c r="E20" s="8" t="s">
        <v>19</v>
      </c>
      <c r="F20" s="6" t="s">
        <v>20</v>
      </c>
      <c r="G20" s="9" t="s">
        <v>73</v>
      </c>
      <c r="H20" s="9" t="s">
        <v>74</v>
      </c>
      <c r="I20" s="9" t="s">
        <v>332</v>
      </c>
      <c r="J20" s="9">
        <v>1</v>
      </c>
      <c r="K20" s="10">
        <v>6.4615384615384599</v>
      </c>
      <c r="L20" s="10">
        <v>1.54995705227768</v>
      </c>
      <c r="M20" s="6">
        <v>6</v>
      </c>
      <c r="N20" s="6">
        <v>3</v>
      </c>
      <c r="O20" s="6">
        <v>5</v>
      </c>
      <c r="P20" s="6">
        <v>6</v>
      </c>
      <c r="Q20" s="6">
        <v>8</v>
      </c>
      <c r="R20" s="6">
        <v>6</v>
      </c>
      <c r="S20" s="6">
        <v>8</v>
      </c>
      <c r="T20" s="6">
        <v>7</v>
      </c>
      <c r="U20" s="6">
        <v>9</v>
      </c>
      <c r="V20" s="6">
        <v>5</v>
      </c>
      <c r="W20" s="6">
        <v>6</v>
      </c>
      <c r="X20" s="6">
        <v>7</v>
      </c>
      <c r="AC20" s="6">
        <v>8</v>
      </c>
    </row>
    <row r="21" spans="1:29" ht="17" x14ac:dyDescent="0.2">
      <c r="A21" s="5">
        <v>315</v>
      </c>
      <c r="B21" s="6" t="str">
        <f t="shared" si="0"/>
        <v/>
      </c>
      <c r="D21" s="7" t="s">
        <v>75</v>
      </c>
      <c r="E21" s="8" t="s">
        <v>19</v>
      </c>
      <c r="F21" s="6" t="s">
        <v>20</v>
      </c>
      <c r="G21" s="9" t="s">
        <v>76</v>
      </c>
      <c r="H21" s="9" t="s">
        <v>77</v>
      </c>
      <c r="I21" s="9" t="s">
        <v>333</v>
      </c>
      <c r="J21" s="9">
        <v>3</v>
      </c>
      <c r="K21" s="10">
        <v>6.3333333333333304</v>
      </c>
      <c r="L21" s="10">
        <v>0.84983658559879804</v>
      </c>
      <c r="M21" s="6">
        <v>5</v>
      </c>
      <c r="N21" s="6">
        <v>5</v>
      </c>
      <c r="O21" s="6">
        <v>7</v>
      </c>
      <c r="P21" s="6">
        <v>6</v>
      </c>
      <c r="Q21" s="6" t="s">
        <v>24</v>
      </c>
      <c r="R21" s="6">
        <v>6</v>
      </c>
      <c r="S21" s="6">
        <v>7</v>
      </c>
      <c r="T21" s="6">
        <v>7</v>
      </c>
      <c r="U21" s="6">
        <v>7</v>
      </c>
      <c r="V21" s="6">
        <v>6</v>
      </c>
      <c r="W21" s="6">
        <v>8</v>
      </c>
      <c r="X21" s="6">
        <v>6</v>
      </c>
      <c r="AC21" s="6">
        <v>6</v>
      </c>
    </row>
    <row r="22" spans="1:29" ht="17" x14ac:dyDescent="0.2">
      <c r="A22" s="5">
        <v>765</v>
      </c>
      <c r="B22" s="6">
        <f t="shared" si="0"/>
        <v>4</v>
      </c>
      <c r="D22" s="7" t="s">
        <v>78</v>
      </c>
      <c r="E22" s="8" t="s">
        <v>19</v>
      </c>
      <c r="F22" s="6" t="s">
        <v>20</v>
      </c>
      <c r="G22" s="9" t="s">
        <v>79</v>
      </c>
      <c r="H22" s="9" t="s">
        <v>80</v>
      </c>
      <c r="I22" s="9" t="s">
        <v>334</v>
      </c>
      <c r="J22" s="9">
        <v>1</v>
      </c>
      <c r="K22" s="10">
        <v>6.3333333333333304</v>
      </c>
      <c r="L22" s="10">
        <v>1.37436854187255</v>
      </c>
      <c r="M22" s="6">
        <v>8</v>
      </c>
      <c r="N22" s="6">
        <v>4</v>
      </c>
      <c r="O22" s="6">
        <v>5</v>
      </c>
      <c r="P22" s="6">
        <v>5</v>
      </c>
      <c r="Q22" s="6">
        <v>7</v>
      </c>
      <c r="R22" s="6">
        <v>7</v>
      </c>
      <c r="S22" s="6">
        <v>7</v>
      </c>
      <c r="T22" s="6">
        <v>5</v>
      </c>
      <c r="U22" s="6">
        <v>6</v>
      </c>
      <c r="V22" s="6">
        <v>6</v>
      </c>
      <c r="W22" s="6">
        <v>7</v>
      </c>
      <c r="X22" s="6" t="s">
        <v>24</v>
      </c>
      <c r="AC22" s="6">
        <v>9</v>
      </c>
    </row>
    <row r="23" spans="1:29" ht="17" x14ac:dyDescent="0.2">
      <c r="A23" s="5">
        <v>650</v>
      </c>
      <c r="B23" s="6">
        <f t="shared" si="0"/>
        <v>4</v>
      </c>
      <c r="D23" s="7" t="s">
        <v>81</v>
      </c>
      <c r="E23" s="8" t="s">
        <v>19</v>
      </c>
      <c r="F23" s="6" t="s">
        <v>38</v>
      </c>
      <c r="G23" s="9" t="s">
        <v>82</v>
      </c>
      <c r="H23" s="9" t="s">
        <v>83</v>
      </c>
      <c r="I23" s="9" t="s">
        <v>334</v>
      </c>
      <c r="J23" s="9">
        <v>1</v>
      </c>
      <c r="K23" s="10">
        <v>6.2307692307692299</v>
      </c>
      <c r="L23" s="10">
        <v>1.12001690604316</v>
      </c>
      <c r="M23" s="6">
        <v>7</v>
      </c>
      <c r="N23" s="6">
        <v>5</v>
      </c>
      <c r="O23" s="6">
        <v>4</v>
      </c>
      <c r="P23" s="6">
        <v>7</v>
      </c>
      <c r="Q23" s="6">
        <v>6</v>
      </c>
      <c r="R23" s="6">
        <v>6</v>
      </c>
      <c r="S23" s="6">
        <v>6</v>
      </c>
      <c r="T23" s="6">
        <v>6</v>
      </c>
      <c r="U23" s="6">
        <v>8</v>
      </c>
      <c r="V23" s="6">
        <v>8</v>
      </c>
      <c r="W23" s="6">
        <v>6</v>
      </c>
      <c r="X23" s="6">
        <v>5</v>
      </c>
      <c r="AC23" s="6">
        <v>7</v>
      </c>
    </row>
    <row r="24" spans="1:29" ht="17" x14ac:dyDescent="0.2">
      <c r="A24" s="5">
        <v>936</v>
      </c>
      <c r="B24" s="6" t="str">
        <f t="shared" si="0"/>
        <v/>
      </c>
      <c r="D24" s="7" t="s">
        <v>84</v>
      </c>
      <c r="E24" s="8" t="s">
        <v>19</v>
      </c>
      <c r="F24" s="6" t="s">
        <v>38</v>
      </c>
      <c r="G24" s="9" t="s">
        <v>85</v>
      </c>
      <c r="H24" s="9" t="s">
        <v>86</v>
      </c>
      <c r="I24" s="9" t="s">
        <v>321</v>
      </c>
      <c r="J24" s="9">
        <v>5</v>
      </c>
      <c r="K24" s="10">
        <v>6.2307692307692299</v>
      </c>
      <c r="L24" s="10">
        <v>1.1867114323493499</v>
      </c>
      <c r="M24" s="6">
        <v>7</v>
      </c>
      <c r="N24" s="6">
        <v>5</v>
      </c>
      <c r="O24" s="6">
        <v>6</v>
      </c>
      <c r="P24" s="6">
        <v>6</v>
      </c>
      <c r="Q24" s="6">
        <v>7</v>
      </c>
      <c r="R24" s="6">
        <v>5</v>
      </c>
      <c r="S24" s="6">
        <v>5</v>
      </c>
      <c r="T24" s="6">
        <v>5</v>
      </c>
      <c r="U24" s="6">
        <v>9</v>
      </c>
      <c r="V24" s="6">
        <v>8</v>
      </c>
      <c r="W24" s="6">
        <v>6</v>
      </c>
      <c r="X24" s="6">
        <v>6</v>
      </c>
      <c r="AC24" s="6">
        <v>6</v>
      </c>
    </row>
    <row r="25" spans="1:29" ht="17" x14ac:dyDescent="0.2">
      <c r="A25" s="5">
        <v>302</v>
      </c>
      <c r="B25" s="6">
        <f t="shared" si="0"/>
        <v>2</v>
      </c>
      <c r="D25" s="7" t="s">
        <v>87</v>
      </c>
      <c r="E25" s="8" t="s">
        <v>19</v>
      </c>
      <c r="F25" s="6" t="s">
        <v>20</v>
      </c>
      <c r="G25" s="9" t="s">
        <v>88</v>
      </c>
      <c r="H25" s="9" t="s">
        <v>89</v>
      </c>
      <c r="I25" s="9" t="s">
        <v>327</v>
      </c>
      <c r="J25" s="9">
        <v>3</v>
      </c>
      <c r="K25" s="10">
        <v>6.1666666666666696</v>
      </c>
      <c r="L25" s="10">
        <v>1.72401340546477</v>
      </c>
      <c r="M25" s="6">
        <v>6</v>
      </c>
      <c r="N25" s="6">
        <v>5</v>
      </c>
      <c r="O25" s="6">
        <v>8</v>
      </c>
      <c r="P25" s="6">
        <v>7</v>
      </c>
      <c r="Q25" s="6">
        <v>5</v>
      </c>
      <c r="R25" s="6">
        <v>7</v>
      </c>
      <c r="S25" s="6">
        <v>6</v>
      </c>
      <c r="T25" s="6">
        <v>5</v>
      </c>
      <c r="U25" s="6">
        <v>9</v>
      </c>
      <c r="V25" s="6">
        <v>2</v>
      </c>
      <c r="W25" s="6" t="s">
        <v>24</v>
      </c>
      <c r="X25" s="6">
        <v>7</v>
      </c>
      <c r="AC25" s="6">
        <v>7</v>
      </c>
    </row>
    <row r="26" spans="1:29" ht="17" x14ac:dyDescent="0.2">
      <c r="A26" s="5">
        <v>345</v>
      </c>
      <c r="B26" s="6">
        <f t="shared" si="0"/>
        <v>4</v>
      </c>
      <c r="D26" s="7" t="s">
        <v>90</v>
      </c>
      <c r="E26" s="8" t="s">
        <v>19</v>
      </c>
      <c r="F26" s="6" t="s">
        <v>20</v>
      </c>
      <c r="G26" s="9" t="s">
        <v>91</v>
      </c>
      <c r="H26" s="9" t="s">
        <v>54</v>
      </c>
      <c r="I26" s="9" t="s">
        <v>335</v>
      </c>
      <c r="J26" s="9">
        <v>4</v>
      </c>
      <c r="K26" s="10">
        <v>6.1666666666666696</v>
      </c>
      <c r="L26" s="10">
        <v>1.0671873729054799</v>
      </c>
      <c r="M26" s="6">
        <v>4</v>
      </c>
      <c r="N26" s="6">
        <v>5</v>
      </c>
      <c r="O26" s="6">
        <v>7</v>
      </c>
      <c r="P26" s="6">
        <v>6</v>
      </c>
      <c r="Q26" s="6">
        <v>5</v>
      </c>
      <c r="S26" s="6">
        <v>7</v>
      </c>
      <c r="T26" s="6">
        <v>6</v>
      </c>
      <c r="U26" s="6">
        <v>7</v>
      </c>
      <c r="V26" s="6">
        <v>8</v>
      </c>
      <c r="W26" s="6">
        <v>6</v>
      </c>
      <c r="X26" s="6">
        <v>6</v>
      </c>
      <c r="AC26" s="6">
        <v>7</v>
      </c>
    </row>
    <row r="27" spans="1:29" ht="17" x14ac:dyDescent="0.2">
      <c r="A27" s="5">
        <v>517</v>
      </c>
      <c r="B27" s="6">
        <f t="shared" si="0"/>
        <v>4</v>
      </c>
      <c r="D27" s="7" t="s">
        <v>92</v>
      </c>
      <c r="E27" s="8" t="s">
        <v>124</v>
      </c>
      <c r="F27" s="6" t="s">
        <v>38</v>
      </c>
      <c r="G27" s="9" t="s">
        <v>93</v>
      </c>
      <c r="H27" s="9" t="s">
        <v>59</v>
      </c>
      <c r="K27" s="10">
        <v>6.1666666666666696</v>
      </c>
      <c r="L27" s="10">
        <v>1.1426091000668399</v>
      </c>
      <c r="M27" s="6">
        <v>7</v>
      </c>
      <c r="N27" s="6">
        <v>6</v>
      </c>
      <c r="O27" s="6">
        <v>6</v>
      </c>
      <c r="P27" s="6">
        <v>5</v>
      </c>
      <c r="Q27" s="6">
        <v>7</v>
      </c>
      <c r="S27" s="6">
        <v>7</v>
      </c>
      <c r="T27" s="6">
        <v>5</v>
      </c>
      <c r="U27" s="6">
        <v>4</v>
      </c>
      <c r="V27" s="6">
        <v>7</v>
      </c>
      <c r="W27" s="6">
        <v>8</v>
      </c>
      <c r="X27" s="6">
        <v>5</v>
      </c>
      <c r="AC27" s="6">
        <v>7</v>
      </c>
    </row>
    <row r="28" spans="1:29" ht="17" x14ac:dyDescent="0.2">
      <c r="A28" s="5">
        <v>601</v>
      </c>
      <c r="B28" s="6" t="str">
        <f t="shared" si="0"/>
        <v/>
      </c>
      <c r="D28" s="7" t="s">
        <v>94</v>
      </c>
      <c r="E28" s="8" t="s">
        <v>19</v>
      </c>
      <c r="F28" s="6" t="s">
        <v>20</v>
      </c>
      <c r="G28" s="9" t="s">
        <v>95</v>
      </c>
      <c r="H28" s="9" t="s">
        <v>65</v>
      </c>
      <c r="I28" s="9" t="s">
        <v>336</v>
      </c>
      <c r="J28" s="9">
        <v>5</v>
      </c>
      <c r="K28" s="10">
        <v>6.1666666666666696</v>
      </c>
      <c r="L28" s="10">
        <v>1.1426091000668399</v>
      </c>
      <c r="M28" s="6">
        <v>5</v>
      </c>
      <c r="N28" s="6">
        <v>6</v>
      </c>
      <c r="O28" s="6">
        <v>5</v>
      </c>
      <c r="P28" s="6">
        <v>5</v>
      </c>
      <c r="Q28" s="6">
        <v>8</v>
      </c>
      <c r="S28" s="6">
        <v>6</v>
      </c>
      <c r="T28" s="6">
        <v>5</v>
      </c>
      <c r="U28" s="6">
        <v>8</v>
      </c>
      <c r="V28" s="6">
        <v>7</v>
      </c>
      <c r="W28" s="6">
        <v>5</v>
      </c>
      <c r="X28" s="6">
        <v>7</v>
      </c>
      <c r="AC28" s="6">
        <v>7</v>
      </c>
    </row>
    <row r="29" spans="1:29" ht="17" x14ac:dyDescent="0.2">
      <c r="A29" s="5">
        <v>910</v>
      </c>
      <c r="B29" s="6">
        <f t="shared" si="0"/>
        <v>4</v>
      </c>
      <c r="D29" s="7" t="s">
        <v>96</v>
      </c>
      <c r="E29" s="8" t="s">
        <v>19</v>
      </c>
      <c r="F29" s="6" t="s">
        <v>38</v>
      </c>
      <c r="G29" s="9" t="s">
        <v>97</v>
      </c>
      <c r="H29" s="9" t="s">
        <v>98</v>
      </c>
      <c r="I29" s="9" t="s">
        <v>334</v>
      </c>
      <c r="J29" s="9">
        <v>1</v>
      </c>
      <c r="K29" s="10">
        <v>6.1538461538461497</v>
      </c>
      <c r="L29" s="10">
        <v>1.2307692307692299</v>
      </c>
      <c r="M29" s="6">
        <v>6</v>
      </c>
      <c r="N29" s="6">
        <v>4</v>
      </c>
      <c r="O29" s="6">
        <v>4</v>
      </c>
      <c r="P29" s="6">
        <v>6</v>
      </c>
      <c r="Q29" s="6">
        <v>7</v>
      </c>
      <c r="R29" s="6">
        <v>7</v>
      </c>
      <c r="S29" s="6">
        <v>7</v>
      </c>
      <c r="T29" s="6">
        <v>5</v>
      </c>
      <c r="U29" s="6">
        <v>5</v>
      </c>
      <c r="V29" s="6">
        <v>7</v>
      </c>
      <c r="W29" s="6">
        <v>8</v>
      </c>
      <c r="X29" s="6">
        <v>7</v>
      </c>
      <c r="AC29" s="6">
        <v>7</v>
      </c>
    </row>
    <row r="30" spans="1:29" ht="17" x14ac:dyDescent="0.2">
      <c r="A30" s="5">
        <v>114</v>
      </c>
      <c r="B30" s="6">
        <f t="shared" si="0"/>
        <v>4</v>
      </c>
      <c r="D30" s="7" t="s">
        <v>99</v>
      </c>
      <c r="E30" s="8" t="s">
        <v>19</v>
      </c>
      <c r="F30" s="6" t="s">
        <v>38</v>
      </c>
      <c r="G30" s="9" t="s">
        <v>100</v>
      </c>
      <c r="H30" s="9" t="s">
        <v>101</v>
      </c>
      <c r="I30" s="9" t="s">
        <v>337</v>
      </c>
      <c r="J30" s="9">
        <v>2</v>
      </c>
      <c r="K30" s="10">
        <v>6.0769230769230802</v>
      </c>
      <c r="L30" s="10">
        <v>1.2686478848054299</v>
      </c>
      <c r="M30" s="6">
        <v>5</v>
      </c>
      <c r="N30" s="6">
        <v>7</v>
      </c>
      <c r="O30" s="6">
        <v>6</v>
      </c>
      <c r="P30" s="6">
        <v>6</v>
      </c>
      <c r="Q30" s="6">
        <v>4</v>
      </c>
      <c r="R30" s="6">
        <v>4</v>
      </c>
      <c r="S30" s="6">
        <v>8</v>
      </c>
      <c r="T30" s="6">
        <v>5</v>
      </c>
      <c r="U30" s="6">
        <v>7</v>
      </c>
      <c r="V30" s="6">
        <v>7</v>
      </c>
      <c r="W30" s="6">
        <v>8</v>
      </c>
      <c r="X30" s="6">
        <v>6</v>
      </c>
      <c r="AC30" s="6">
        <v>6</v>
      </c>
    </row>
    <row r="31" spans="1:29" ht="17" x14ac:dyDescent="0.2">
      <c r="A31" s="5">
        <v>291</v>
      </c>
      <c r="B31" s="6" t="str">
        <f t="shared" si="0"/>
        <v/>
      </c>
      <c r="D31" s="7" t="s">
        <v>102</v>
      </c>
      <c r="E31" s="8" t="s">
        <v>19</v>
      </c>
      <c r="F31" s="6" t="s">
        <v>38</v>
      </c>
      <c r="G31" s="9" t="s">
        <v>103</v>
      </c>
      <c r="H31" s="9" t="s">
        <v>104</v>
      </c>
      <c r="I31" s="9" t="s">
        <v>338</v>
      </c>
      <c r="J31" s="9">
        <v>2</v>
      </c>
      <c r="K31" s="10">
        <v>6</v>
      </c>
      <c r="L31" s="10">
        <v>1.1766968108291</v>
      </c>
      <c r="M31" s="6">
        <v>8</v>
      </c>
      <c r="N31" s="6">
        <v>5</v>
      </c>
      <c r="O31" s="6">
        <v>5</v>
      </c>
      <c r="P31" s="6">
        <v>6</v>
      </c>
      <c r="Q31" s="6">
        <v>7</v>
      </c>
      <c r="R31" s="6">
        <v>7</v>
      </c>
      <c r="S31" s="6">
        <v>8</v>
      </c>
      <c r="T31" s="6">
        <v>6</v>
      </c>
      <c r="U31" s="6">
        <v>6</v>
      </c>
      <c r="V31" s="6">
        <v>5</v>
      </c>
      <c r="W31" s="6">
        <v>6</v>
      </c>
      <c r="X31" s="6">
        <v>5</v>
      </c>
      <c r="AC31" s="6">
        <v>4</v>
      </c>
    </row>
    <row r="32" spans="1:29" ht="17" x14ac:dyDescent="0.2">
      <c r="A32" s="5">
        <v>375</v>
      </c>
      <c r="B32" s="6">
        <f t="shared" si="0"/>
        <v>4</v>
      </c>
      <c r="D32" s="7" t="s">
        <v>105</v>
      </c>
      <c r="E32" s="8" t="s">
        <v>124</v>
      </c>
      <c r="F32" s="6" t="s">
        <v>20</v>
      </c>
      <c r="G32" s="9" t="s">
        <v>106</v>
      </c>
      <c r="H32" s="9" t="s">
        <v>107</v>
      </c>
      <c r="K32" s="10">
        <v>6</v>
      </c>
      <c r="L32" s="10">
        <v>0.96076892283052295</v>
      </c>
      <c r="M32" s="6">
        <v>7</v>
      </c>
      <c r="N32" s="6">
        <v>4</v>
      </c>
      <c r="O32" s="6">
        <v>6</v>
      </c>
      <c r="P32" s="6">
        <v>6</v>
      </c>
      <c r="Q32" s="6">
        <v>5</v>
      </c>
      <c r="R32" s="6">
        <v>5</v>
      </c>
      <c r="S32" s="6">
        <v>6</v>
      </c>
      <c r="T32" s="6">
        <v>5</v>
      </c>
      <c r="U32" s="6">
        <v>7</v>
      </c>
      <c r="V32" s="6">
        <v>7</v>
      </c>
      <c r="W32" s="6">
        <v>7</v>
      </c>
      <c r="X32" s="6">
        <v>6</v>
      </c>
      <c r="AC32" s="6">
        <v>7</v>
      </c>
    </row>
    <row r="33" spans="1:29" ht="17" x14ac:dyDescent="0.2">
      <c r="A33" s="5">
        <v>383</v>
      </c>
      <c r="B33" s="6">
        <f t="shared" si="0"/>
        <v>4</v>
      </c>
      <c r="D33" s="7" t="s">
        <v>108</v>
      </c>
      <c r="E33" s="8" t="s">
        <v>19</v>
      </c>
      <c r="F33" s="6" t="s">
        <v>38</v>
      </c>
      <c r="G33" s="9" t="s">
        <v>109</v>
      </c>
      <c r="H33" s="9" t="s">
        <v>65</v>
      </c>
      <c r="I33" s="9" t="s">
        <v>339</v>
      </c>
      <c r="J33" s="9">
        <v>3</v>
      </c>
      <c r="K33" s="10">
        <v>6</v>
      </c>
      <c r="L33" s="10">
        <v>1.24034734589208</v>
      </c>
      <c r="M33" s="6">
        <v>5</v>
      </c>
      <c r="N33" s="6">
        <v>6</v>
      </c>
      <c r="O33" s="6">
        <v>5</v>
      </c>
      <c r="P33" s="6">
        <v>6</v>
      </c>
      <c r="Q33" s="6">
        <v>4</v>
      </c>
      <c r="R33" s="6">
        <v>6</v>
      </c>
      <c r="S33" s="6">
        <v>7</v>
      </c>
      <c r="T33" s="6">
        <v>6</v>
      </c>
      <c r="U33" s="6">
        <v>6</v>
      </c>
      <c r="V33" s="6">
        <v>7</v>
      </c>
      <c r="W33" s="6">
        <v>8</v>
      </c>
      <c r="X33" s="6">
        <v>4</v>
      </c>
      <c r="AC33" s="6">
        <v>8</v>
      </c>
    </row>
    <row r="34" spans="1:29" ht="17" x14ac:dyDescent="0.2">
      <c r="A34" s="5">
        <v>597</v>
      </c>
      <c r="B34" s="6">
        <f t="shared" si="0"/>
        <v>4</v>
      </c>
      <c r="D34" s="7" t="s">
        <v>110</v>
      </c>
      <c r="E34" s="8" t="s">
        <v>124</v>
      </c>
      <c r="F34" s="6" t="s">
        <v>38</v>
      </c>
      <c r="G34" s="9" t="s">
        <v>111</v>
      </c>
      <c r="H34" s="9" t="s">
        <v>65</v>
      </c>
      <c r="K34" s="10">
        <v>6</v>
      </c>
      <c r="L34" s="10">
        <v>1.29099444873581</v>
      </c>
      <c r="M34" s="6">
        <v>6</v>
      </c>
      <c r="N34" s="6">
        <v>6</v>
      </c>
      <c r="O34" s="6">
        <v>4</v>
      </c>
      <c r="P34" s="6">
        <v>5</v>
      </c>
      <c r="Q34" s="6">
        <v>5</v>
      </c>
      <c r="R34" s="6">
        <v>8</v>
      </c>
      <c r="S34" s="6">
        <v>6</v>
      </c>
      <c r="T34" s="6">
        <v>6</v>
      </c>
      <c r="U34" s="6">
        <v>8</v>
      </c>
      <c r="V34" s="6" t="s">
        <v>24</v>
      </c>
      <c r="W34" s="6">
        <v>7</v>
      </c>
      <c r="X34" s="6">
        <v>4</v>
      </c>
      <c r="AC34" s="6">
        <v>7</v>
      </c>
    </row>
    <row r="35" spans="1:29" ht="17" x14ac:dyDescent="0.2">
      <c r="A35" s="5">
        <v>607</v>
      </c>
      <c r="B35" s="6">
        <f t="shared" si="0"/>
        <v>3</v>
      </c>
      <c r="D35" s="7" t="s">
        <v>112</v>
      </c>
      <c r="E35" s="8" t="s">
        <v>124</v>
      </c>
      <c r="F35" s="6" t="s">
        <v>20</v>
      </c>
      <c r="G35" s="9" t="s">
        <v>95</v>
      </c>
      <c r="H35" s="9" t="s">
        <v>65</v>
      </c>
      <c r="K35" s="10">
        <v>6</v>
      </c>
      <c r="L35" s="10">
        <v>1.46759877141069</v>
      </c>
      <c r="M35" s="6">
        <v>7</v>
      </c>
      <c r="N35" s="6">
        <v>7</v>
      </c>
      <c r="O35" s="6">
        <v>7</v>
      </c>
      <c r="P35" s="6">
        <v>4</v>
      </c>
      <c r="Q35" s="6">
        <v>8</v>
      </c>
      <c r="R35" s="6">
        <v>3</v>
      </c>
      <c r="S35" s="6">
        <v>4</v>
      </c>
      <c r="T35" s="6">
        <v>6</v>
      </c>
      <c r="U35" s="6">
        <v>7</v>
      </c>
      <c r="V35" s="6">
        <v>7</v>
      </c>
      <c r="W35" s="6">
        <v>7</v>
      </c>
      <c r="X35" s="6">
        <v>6</v>
      </c>
      <c r="AC35" s="6">
        <v>5</v>
      </c>
    </row>
    <row r="36" spans="1:29" ht="17" x14ac:dyDescent="0.2">
      <c r="A36" s="16">
        <v>398</v>
      </c>
      <c r="B36" s="6">
        <f t="shared" si="0"/>
        <v>3</v>
      </c>
      <c r="D36" s="7" t="s">
        <v>113</v>
      </c>
      <c r="E36" s="8" t="s">
        <v>19</v>
      </c>
      <c r="F36" s="6" t="s">
        <v>20</v>
      </c>
      <c r="G36" s="9" t="s">
        <v>114</v>
      </c>
      <c r="H36" s="9" t="s">
        <v>107</v>
      </c>
      <c r="I36" s="9" t="s">
        <v>321</v>
      </c>
      <c r="J36" s="9">
        <v>5</v>
      </c>
      <c r="K36" s="10">
        <v>5.9230769230769198</v>
      </c>
      <c r="L36" s="10">
        <v>1.32789819243324</v>
      </c>
      <c r="M36" s="6">
        <v>4</v>
      </c>
      <c r="N36" s="6">
        <v>7</v>
      </c>
      <c r="O36" s="6">
        <v>3</v>
      </c>
      <c r="P36" s="6">
        <v>6</v>
      </c>
      <c r="Q36" s="6">
        <v>8</v>
      </c>
      <c r="R36" s="6">
        <v>6</v>
      </c>
      <c r="S36" s="6">
        <v>7</v>
      </c>
      <c r="T36" s="6">
        <v>6</v>
      </c>
      <c r="U36" s="6">
        <v>5</v>
      </c>
      <c r="V36" s="6">
        <v>7</v>
      </c>
      <c r="W36" s="6">
        <v>5</v>
      </c>
      <c r="X36" s="6">
        <v>6</v>
      </c>
      <c r="AC36" s="6">
        <v>7</v>
      </c>
    </row>
    <row r="37" spans="1:29" ht="17" x14ac:dyDescent="0.2">
      <c r="A37" s="5">
        <v>506</v>
      </c>
      <c r="B37" s="6">
        <f t="shared" si="0"/>
        <v>4</v>
      </c>
      <c r="D37" s="7" t="s">
        <v>115</v>
      </c>
      <c r="E37" s="8" t="s">
        <v>19</v>
      </c>
      <c r="F37" s="6" t="s">
        <v>38</v>
      </c>
      <c r="G37" s="9" t="s">
        <v>116</v>
      </c>
      <c r="H37" s="9" t="s">
        <v>117</v>
      </c>
      <c r="I37" s="9" t="s">
        <v>334</v>
      </c>
      <c r="J37" s="9">
        <v>1</v>
      </c>
      <c r="K37" s="10">
        <v>5.8461538461538503</v>
      </c>
      <c r="L37" s="10">
        <v>1.0262818510866401</v>
      </c>
      <c r="M37" s="6">
        <v>5</v>
      </c>
      <c r="N37" s="6">
        <v>6</v>
      </c>
      <c r="O37" s="6">
        <v>6</v>
      </c>
      <c r="P37" s="6">
        <v>5</v>
      </c>
      <c r="Q37" s="6">
        <v>4</v>
      </c>
      <c r="R37" s="6">
        <v>6</v>
      </c>
      <c r="S37" s="6">
        <v>7</v>
      </c>
      <c r="T37" s="6">
        <v>5</v>
      </c>
      <c r="U37" s="6">
        <v>8</v>
      </c>
      <c r="V37" s="6">
        <v>5</v>
      </c>
      <c r="W37" s="6">
        <v>6</v>
      </c>
      <c r="X37" s="6">
        <v>6</v>
      </c>
      <c r="AC37" s="6">
        <v>7</v>
      </c>
    </row>
    <row r="38" spans="1:29" ht="17" x14ac:dyDescent="0.2">
      <c r="A38" s="5">
        <v>856</v>
      </c>
      <c r="B38" s="6">
        <f t="shared" si="0"/>
        <v>4</v>
      </c>
      <c r="D38" s="7" t="s">
        <v>118</v>
      </c>
      <c r="E38" s="8" t="s">
        <v>124</v>
      </c>
      <c r="F38" s="6" t="s">
        <v>20</v>
      </c>
      <c r="G38" s="9" t="s">
        <v>119</v>
      </c>
      <c r="H38" s="9" t="s">
        <v>120</v>
      </c>
      <c r="K38" s="10">
        <v>5.8461538461538503</v>
      </c>
      <c r="L38" s="10">
        <v>1.16659622216178</v>
      </c>
      <c r="M38" s="6">
        <v>7</v>
      </c>
      <c r="N38" s="6">
        <v>7</v>
      </c>
      <c r="O38" s="6">
        <v>5</v>
      </c>
      <c r="P38" s="6">
        <v>4</v>
      </c>
      <c r="Q38" s="6">
        <v>7</v>
      </c>
      <c r="R38" s="6">
        <v>7</v>
      </c>
      <c r="S38" s="6">
        <v>7</v>
      </c>
      <c r="T38" s="6">
        <v>5</v>
      </c>
      <c r="U38" s="6">
        <v>6</v>
      </c>
      <c r="V38" s="6">
        <v>7</v>
      </c>
      <c r="W38" s="6">
        <v>4</v>
      </c>
      <c r="X38" s="6">
        <v>5</v>
      </c>
      <c r="AC38" s="6">
        <v>5</v>
      </c>
    </row>
    <row r="39" spans="1:29" ht="17" x14ac:dyDescent="0.2">
      <c r="A39" s="5">
        <v>669</v>
      </c>
      <c r="B39" s="6">
        <f>IF(MIN(M39:X39)&lt;B$2,MIN(M39:X39),"")</f>
        <v>4</v>
      </c>
      <c r="C39" s="6" t="str">
        <f>IF(MAX(N39:X39)&gt;C$2,MAX(M39:X39),"")</f>
        <v/>
      </c>
      <c r="D39" s="7" t="s">
        <v>121</v>
      </c>
      <c r="E39" s="8" t="s">
        <v>19</v>
      </c>
      <c r="F39" s="6" t="s">
        <v>20</v>
      </c>
      <c r="G39" s="9" t="s">
        <v>122</v>
      </c>
      <c r="H39" s="9" t="s">
        <v>46</v>
      </c>
      <c r="I39" s="9" t="s">
        <v>340</v>
      </c>
      <c r="J39" s="9">
        <v>5</v>
      </c>
      <c r="K39" s="10">
        <v>5.8333333333333304</v>
      </c>
      <c r="L39" s="10">
        <v>1.0671873729054799</v>
      </c>
      <c r="M39" s="6">
        <v>5</v>
      </c>
      <c r="N39" s="6">
        <v>4</v>
      </c>
      <c r="O39" s="6">
        <v>6</v>
      </c>
      <c r="P39" s="6">
        <v>7</v>
      </c>
      <c r="Q39" s="6">
        <v>7</v>
      </c>
      <c r="R39" s="6">
        <v>6</v>
      </c>
      <c r="S39" s="6">
        <v>7</v>
      </c>
      <c r="T39" s="6">
        <v>5</v>
      </c>
      <c r="U39" s="6" t="s">
        <v>24</v>
      </c>
      <c r="V39" s="6">
        <v>4</v>
      </c>
      <c r="W39" s="6">
        <v>6</v>
      </c>
      <c r="X39" s="6">
        <v>6</v>
      </c>
      <c r="AC39" s="6">
        <v>7</v>
      </c>
    </row>
    <row r="40" spans="1:29" ht="17" x14ac:dyDescent="0.2">
      <c r="A40" s="6">
        <v>939</v>
      </c>
      <c r="B40" s="6">
        <f t="shared" ref="B40:B49" si="1">IF(MIN(M40:X40)&lt;B$2,MIN(M40:X40),"")</f>
        <v>4</v>
      </c>
      <c r="C40" s="6">
        <f t="shared" ref="C40:C71" si="2">IF(MAX(M40:X40)&gt;C$2,MAX(M40:X40),"")</f>
        <v>8</v>
      </c>
      <c r="D40" s="7" t="s">
        <v>123</v>
      </c>
      <c r="E40" s="8" t="s">
        <v>19</v>
      </c>
      <c r="F40" s="6" t="s">
        <v>38</v>
      </c>
      <c r="G40" s="9" t="s">
        <v>125</v>
      </c>
      <c r="H40" s="9" t="s">
        <v>59</v>
      </c>
      <c r="I40" s="9" t="s">
        <v>341</v>
      </c>
      <c r="J40" s="9">
        <v>3</v>
      </c>
      <c r="K40" s="10">
        <v>5.8333333333333304</v>
      </c>
      <c r="L40" s="10">
        <v>1.2133516482134199</v>
      </c>
      <c r="M40" s="6">
        <v>4</v>
      </c>
      <c r="N40" s="6">
        <v>7</v>
      </c>
      <c r="O40" s="6">
        <v>5</v>
      </c>
      <c r="P40" s="6">
        <v>5</v>
      </c>
      <c r="Q40" s="6">
        <v>6</v>
      </c>
      <c r="R40" s="6" t="s">
        <v>24</v>
      </c>
      <c r="S40" s="6">
        <v>7</v>
      </c>
      <c r="T40" s="6">
        <v>6</v>
      </c>
      <c r="U40" s="6">
        <v>6</v>
      </c>
      <c r="V40" s="6">
        <v>5</v>
      </c>
      <c r="W40" s="6">
        <v>8</v>
      </c>
      <c r="X40" s="6">
        <v>4</v>
      </c>
      <c r="AC40" s="6">
        <v>7</v>
      </c>
    </row>
    <row r="41" spans="1:29" ht="17" x14ac:dyDescent="0.2">
      <c r="A41" s="6">
        <v>110</v>
      </c>
      <c r="B41" s="6">
        <f t="shared" si="1"/>
        <v>3</v>
      </c>
      <c r="C41" s="6">
        <f t="shared" si="2"/>
        <v>8</v>
      </c>
      <c r="D41" s="7" t="s">
        <v>126</v>
      </c>
      <c r="E41" s="8" t="s">
        <v>124</v>
      </c>
      <c r="F41" s="6" t="s">
        <v>38</v>
      </c>
      <c r="G41" s="9" t="s">
        <v>127</v>
      </c>
      <c r="H41" s="9" t="s">
        <v>128</v>
      </c>
      <c r="K41" s="10">
        <v>5.7692307692307701</v>
      </c>
      <c r="L41" s="10">
        <v>1.47564046871161</v>
      </c>
      <c r="M41" s="6">
        <v>6</v>
      </c>
      <c r="N41" s="6">
        <v>4</v>
      </c>
      <c r="O41" s="6">
        <v>7</v>
      </c>
      <c r="P41" s="6">
        <v>6</v>
      </c>
      <c r="Q41" s="6">
        <v>3</v>
      </c>
      <c r="R41" s="6">
        <v>7</v>
      </c>
      <c r="S41" s="6">
        <v>6</v>
      </c>
      <c r="T41" s="6">
        <v>5</v>
      </c>
      <c r="U41" s="6">
        <v>8</v>
      </c>
      <c r="V41" s="6">
        <v>5</v>
      </c>
      <c r="W41" s="6">
        <v>4</v>
      </c>
      <c r="X41" s="6">
        <v>6</v>
      </c>
      <c r="AC41" s="6">
        <v>8</v>
      </c>
    </row>
    <row r="42" spans="1:29" ht="17" x14ac:dyDescent="0.2">
      <c r="A42" s="6">
        <v>439</v>
      </c>
      <c r="B42" s="6">
        <f t="shared" si="1"/>
        <v>4</v>
      </c>
      <c r="C42" s="6">
        <f t="shared" si="2"/>
        <v>8</v>
      </c>
      <c r="D42" s="7" t="s">
        <v>129</v>
      </c>
      <c r="E42" s="8" t="s">
        <v>124</v>
      </c>
      <c r="F42" s="6" t="s">
        <v>20</v>
      </c>
      <c r="G42" s="9" t="s">
        <v>130</v>
      </c>
      <c r="H42" s="9" t="s">
        <v>131</v>
      </c>
      <c r="K42" s="10">
        <v>5.7692307692307701</v>
      </c>
      <c r="L42" s="10">
        <v>1.1867114323493499</v>
      </c>
      <c r="M42" s="6">
        <v>4</v>
      </c>
      <c r="N42" s="6">
        <v>7</v>
      </c>
      <c r="O42" s="6">
        <v>6</v>
      </c>
      <c r="P42" s="6">
        <v>6</v>
      </c>
      <c r="Q42" s="6">
        <v>6</v>
      </c>
      <c r="R42" s="6">
        <v>6</v>
      </c>
      <c r="S42" s="6">
        <v>6</v>
      </c>
      <c r="T42" s="6">
        <v>6</v>
      </c>
      <c r="U42" s="6">
        <v>4</v>
      </c>
      <c r="V42" s="6">
        <v>7</v>
      </c>
      <c r="W42" s="6">
        <v>8</v>
      </c>
      <c r="X42" s="6">
        <v>4</v>
      </c>
      <c r="AC42" s="6">
        <v>5</v>
      </c>
    </row>
    <row r="43" spans="1:29" ht="17" x14ac:dyDescent="0.2">
      <c r="A43" s="6">
        <v>509</v>
      </c>
      <c r="B43" s="6">
        <f t="shared" si="1"/>
        <v>4</v>
      </c>
      <c r="C43" s="6">
        <f t="shared" si="2"/>
        <v>8</v>
      </c>
      <c r="D43" s="7" t="s">
        <v>132</v>
      </c>
      <c r="E43" s="8" t="s">
        <v>124</v>
      </c>
      <c r="F43" s="6" t="s">
        <v>38</v>
      </c>
      <c r="G43" s="9" t="s">
        <v>133</v>
      </c>
      <c r="H43" s="9" t="s">
        <v>134</v>
      </c>
      <c r="K43" s="10">
        <v>5.7692307692307701</v>
      </c>
      <c r="L43" s="10">
        <v>1.30995279737895</v>
      </c>
      <c r="M43" s="6">
        <v>4</v>
      </c>
      <c r="N43" s="6">
        <v>6</v>
      </c>
      <c r="O43" s="6">
        <v>5</v>
      </c>
      <c r="P43" s="6">
        <v>4</v>
      </c>
      <c r="Q43" s="6">
        <v>7</v>
      </c>
      <c r="R43" s="6">
        <v>8</v>
      </c>
      <c r="S43" s="6">
        <v>5</v>
      </c>
      <c r="T43" s="6">
        <v>5</v>
      </c>
      <c r="U43" s="6">
        <v>5</v>
      </c>
      <c r="V43" s="6">
        <v>8</v>
      </c>
      <c r="W43" s="6">
        <v>7</v>
      </c>
      <c r="X43" s="6">
        <v>5</v>
      </c>
      <c r="AC43" s="6">
        <v>6</v>
      </c>
    </row>
    <row r="44" spans="1:29" ht="17" x14ac:dyDescent="0.2">
      <c r="A44" s="6">
        <v>954</v>
      </c>
      <c r="B44" s="6" t="str">
        <f t="shared" si="1"/>
        <v/>
      </c>
      <c r="C44" s="6">
        <f t="shared" si="2"/>
        <v>9</v>
      </c>
      <c r="D44" s="7" t="s">
        <v>135</v>
      </c>
      <c r="E44" s="8" t="s">
        <v>124</v>
      </c>
      <c r="F44" s="6" t="s">
        <v>20</v>
      </c>
      <c r="G44" s="9" t="s">
        <v>136</v>
      </c>
      <c r="H44" s="9" t="s">
        <v>128</v>
      </c>
      <c r="K44" s="10">
        <v>5.7692307692307701</v>
      </c>
      <c r="L44" s="10">
        <v>1.30995279737895</v>
      </c>
      <c r="M44" s="6">
        <v>9</v>
      </c>
      <c r="N44" s="6">
        <v>5</v>
      </c>
      <c r="O44" s="6">
        <v>6</v>
      </c>
      <c r="P44" s="6">
        <v>5</v>
      </c>
      <c r="Q44" s="6">
        <v>6</v>
      </c>
      <c r="R44" s="6">
        <v>5</v>
      </c>
      <c r="S44" s="6">
        <v>6</v>
      </c>
      <c r="T44" s="6">
        <v>7</v>
      </c>
      <c r="U44" s="6">
        <v>6</v>
      </c>
      <c r="V44" s="6">
        <v>6</v>
      </c>
      <c r="W44" s="6">
        <v>6</v>
      </c>
      <c r="X44" s="6">
        <v>5</v>
      </c>
      <c r="AC44" s="6">
        <v>3</v>
      </c>
    </row>
    <row r="45" spans="1:29" ht="17" x14ac:dyDescent="0.2">
      <c r="A45" s="6">
        <v>1984</v>
      </c>
      <c r="B45" s="6">
        <f t="shared" si="1"/>
        <v>4</v>
      </c>
      <c r="C45" s="6">
        <f t="shared" si="2"/>
        <v>8</v>
      </c>
      <c r="D45" s="7" t="s">
        <v>137</v>
      </c>
      <c r="E45" s="8" t="s">
        <v>124</v>
      </c>
      <c r="F45" s="6" t="s">
        <v>38</v>
      </c>
      <c r="G45" s="9" t="s">
        <v>138</v>
      </c>
      <c r="H45" s="9" t="s">
        <v>139</v>
      </c>
      <c r="K45" s="10">
        <v>5.7692307692307701</v>
      </c>
      <c r="L45" s="10">
        <v>1.1867114323493499</v>
      </c>
      <c r="M45" s="6">
        <v>5</v>
      </c>
      <c r="N45" s="6">
        <v>5</v>
      </c>
      <c r="O45" s="6">
        <v>4</v>
      </c>
      <c r="P45" s="6">
        <v>6</v>
      </c>
      <c r="Q45" s="6">
        <v>8</v>
      </c>
      <c r="R45" s="6">
        <v>5</v>
      </c>
      <c r="S45" s="6">
        <v>5</v>
      </c>
      <c r="T45" s="6">
        <v>5</v>
      </c>
      <c r="U45" s="6">
        <v>7</v>
      </c>
      <c r="V45" s="6">
        <v>6</v>
      </c>
      <c r="W45" s="6">
        <v>6</v>
      </c>
      <c r="X45" s="6">
        <v>5</v>
      </c>
      <c r="AC45" s="6">
        <v>8</v>
      </c>
    </row>
    <row r="46" spans="1:29" ht="17" x14ac:dyDescent="0.2">
      <c r="A46" s="6">
        <v>238</v>
      </c>
      <c r="B46" s="6">
        <f t="shared" si="1"/>
        <v>4</v>
      </c>
      <c r="C46" s="6">
        <f t="shared" si="2"/>
        <v>9</v>
      </c>
      <c r="D46" s="7" t="s">
        <v>140</v>
      </c>
      <c r="E46" s="8" t="s">
        <v>124</v>
      </c>
      <c r="F46" s="6" t="s">
        <v>20</v>
      </c>
      <c r="G46" s="9" t="s">
        <v>141</v>
      </c>
      <c r="H46" s="9" t="s">
        <v>71</v>
      </c>
      <c r="K46" s="10">
        <v>5.75</v>
      </c>
      <c r="L46" s="10">
        <v>1.29903810567666</v>
      </c>
      <c r="M46" s="6">
        <v>7</v>
      </c>
      <c r="N46" s="6">
        <v>4</v>
      </c>
      <c r="O46" s="6">
        <v>7</v>
      </c>
      <c r="P46" s="6">
        <v>6</v>
      </c>
      <c r="Q46" s="6">
        <v>5</v>
      </c>
      <c r="R46" s="6">
        <v>9</v>
      </c>
      <c r="S46" s="6">
        <v>5</v>
      </c>
      <c r="T46" s="6">
        <v>5</v>
      </c>
      <c r="U46" s="6" t="s">
        <v>24</v>
      </c>
      <c r="V46" s="6">
        <v>5</v>
      </c>
      <c r="W46" s="6">
        <v>5</v>
      </c>
      <c r="X46" s="6">
        <v>5</v>
      </c>
      <c r="AC46" s="6">
        <v>6</v>
      </c>
    </row>
    <row r="47" spans="1:29" ht="17" x14ac:dyDescent="0.2">
      <c r="A47" s="6">
        <v>538</v>
      </c>
      <c r="B47" s="6">
        <f t="shared" si="1"/>
        <v>3</v>
      </c>
      <c r="C47" s="6">
        <f t="shared" si="2"/>
        <v>8</v>
      </c>
      <c r="D47" s="7" t="s">
        <v>142</v>
      </c>
      <c r="E47" s="8" t="s">
        <v>124</v>
      </c>
      <c r="F47" s="6" t="s">
        <v>20</v>
      </c>
      <c r="G47" s="9" t="s">
        <v>143</v>
      </c>
      <c r="H47" s="9" t="s">
        <v>65</v>
      </c>
      <c r="K47" s="10">
        <v>5.75</v>
      </c>
      <c r="L47" s="10">
        <v>1.29903810567666</v>
      </c>
      <c r="M47" s="6">
        <v>7</v>
      </c>
      <c r="N47" s="6">
        <v>6</v>
      </c>
      <c r="O47" s="6">
        <v>8</v>
      </c>
      <c r="P47" s="6">
        <v>5</v>
      </c>
      <c r="Q47" s="6">
        <v>3</v>
      </c>
      <c r="S47" s="6">
        <v>6</v>
      </c>
      <c r="T47" s="6">
        <v>5</v>
      </c>
      <c r="U47" s="6">
        <v>5</v>
      </c>
      <c r="V47" s="6">
        <v>7</v>
      </c>
      <c r="W47" s="6">
        <v>7</v>
      </c>
      <c r="X47" s="6">
        <v>5</v>
      </c>
      <c r="AC47" s="6">
        <v>5</v>
      </c>
    </row>
    <row r="48" spans="1:29" ht="17" x14ac:dyDescent="0.2">
      <c r="A48" s="6">
        <v>530</v>
      </c>
      <c r="B48" s="6">
        <f t="shared" si="1"/>
        <v>3</v>
      </c>
      <c r="C48" s="6">
        <f t="shared" si="2"/>
        <v>9</v>
      </c>
      <c r="D48" s="7" t="s">
        <v>144</v>
      </c>
      <c r="E48" s="8" t="s">
        <v>124</v>
      </c>
      <c r="F48" s="6" t="s">
        <v>20</v>
      </c>
      <c r="G48" s="9" t="s">
        <v>145</v>
      </c>
      <c r="H48" s="9" t="s">
        <v>146</v>
      </c>
      <c r="K48" s="10">
        <v>5.6923076923076898</v>
      </c>
      <c r="L48" s="10">
        <v>1.58767441850387</v>
      </c>
      <c r="M48" s="6">
        <v>5</v>
      </c>
      <c r="N48" s="6">
        <v>7</v>
      </c>
      <c r="O48" s="6">
        <v>5</v>
      </c>
      <c r="P48" s="6">
        <v>6</v>
      </c>
      <c r="Q48" s="6">
        <v>8</v>
      </c>
      <c r="R48" s="6">
        <v>9</v>
      </c>
      <c r="S48" s="6">
        <v>7</v>
      </c>
      <c r="T48" s="6">
        <v>5</v>
      </c>
      <c r="U48" s="6">
        <v>3</v>
      </c>
      <c r="V48" s="6">
        <v>5</v>
      </c>
      <c r="W48" s="6">
        <v>5</v>
      </c>
      <c r="X48" s="6">
        <v>5</v>
      </c>
      <c r="AC48" s="6">
        <v>4</v>
      </c>
    </row>
    <row r="49" spans="1:29" ht="17" x14ac:dyDescent="0.2">
      <c r="A49" s="6">
        <v>157</v>
      </c>
      <c r="B49" s="6">
        <f t="shared" si="1"/>
        <v>3</v>
      </c>
      <c r="C49" s="6">
        <f t="shared" si="2"/>
        <v>8</v>
      </c>
      <c r="D49" s="7" t="s">
        <v>147</v>
      </c>
      <c r="E49" s="8" t="s">
        <v>124</v>
      </c>
      <c r="F49" s="6" t="s">
        <v>38</v>
      </c>
      <c r="G49" s="9" t="s">
        <v>148</v>
      </c>
      <c r="H49" s="9" t="s">
        <v>149</v>
      </c>
      <c r="K49" s="10">
        <v>5.6153846153846096</v>
      </c>
      <c r="L49" s="10">
        <v>1.8203322409537299</v>
      </c>
      <c r="M49" s="6">
        <v>6</v>
      </c>
      <c r="N49" s="6">
        <v>4</v>
      </c>
      <c r="O49" s="6">
        <v>6</v>
      </c>
      <c r="P49" s="6">
        <v>7</v>
      </c>
      <c r="Q49" s="6">
        <v>3</v>
      </c>
      <c r="R49" s="6">
        <v>4</v>
      </c>
      <c r="S49" s="6">
        <v>7</v>
      </c>
      <c r="T49" s="6">
        <v>4</v>
      </c>
      <c r="U49" s="6">
        <v>4</v>
      </c>
      <c r="V49" s="6">
        <v>8</v>
      </c>
      <c r="W49" s="6">
        <v>7</v>
      </c>
      <c r="X49" s="6">
        <v>4</v>
      </c>
      <c r="AC49" s="6">
        <v>9</v>
      </c>
    </row>
    <row r="50" spans="1:29" ht="17" x14ac:dyDescent="0.2">
      <c r="A50" s="6">
        <v>267</v>
      </c>
      <c r="C50" s="6" t="str">
        <f t="shared" si="2"/>
        <v/>
      </c>
      <c r="D50" s="7" t="s">
        <v>150</v>
      </c>
      <c r="E50" s="8" t="s">
        <v>124</v>
      </c>
      <c r="F50" s="6" t="s">
        <v>20</v>
      </c>
      <c r="G50" s="9" t="s">
        <v>151</v>
      </c>
      <c r="H50" s="9" t="s">
        <v>152</v>
      </c>
      <c r="K50" s="10">
        <v>5.6153846153846096</v>
      </c>
      <c r="L50" s="10">
        <v>1.00295421618502</v>
      </c>
      <c r="M50" s="6">
        <v>7</v>
      </c>
      <c r="N50" s="6">
        <v>6</v>
      </c>
      <c r="O50" s="6">
        <v>4</v>
      </c>
      <c r="P50" s="6">
        <v>6</v>
      </c>
      <c r="Q50" s="6">
        <v>5</v>
      </c>
      <c r="R50" s="6">
        <v>7</v>
      </c>
      <c r="S50" s="6">
        <v>4</v>
      </c>
      <c r="T50" s="6">
        <v>5</v>
      </c>
      <c r="U50" s="6">
        <v>5</v>
      </c>
      <c r="V50" s="6">
        <v>5</v>
      </c>
      <c r="W50" s="6">
        <v>7</v>
      </c>
      <c r="X50" s="6">
        <v>6</v>
      </c>
      <c r="AC50" s="6">
        <v>6</v>
      </c>
    </row>
    <row r="51" spans="1:29" ht="17" x14ac:dyDescent="0.2">
      <c r="A51" s="16">
        <v>277</v>
      </c>
      <c r="C51" s="6" t="str">
        <f t="shared" si="2"/>
        <v/>
      </c>
      <c r="D51" s="7" t="s">
        <v>153</v>
      </c>
      <c r="E51" s="8" t="s">
        <v>124</v>
      </c>
      <c r="F51" s="6" t="s">
        <v>38</v>
      </c>
      <c r="G51" s="9" t="s">
        <v>154</v>
      </c>
      <c r="H51" s="9" t="s">
        <v>155</v>
      </c>
      <c r="K51" s="10">
        <v>5.6153846153846096</v>
      </c>
      <c r="L51" s="10">
        <v>1.00295421618502</v>
      </c>
      <c r="M51" s="6">
        <v>5</v>
      </c>
      <c r="N51" s="6">
        <v>6</v>
      </c>
      <c r="O51" s="6">
        <v>6</v>
      </c>
      <c r="P51" s="6">
        <v>6</v>
      </c>
      <c r="Q51" s="6">
        <v>6</v>
      </c>
      <c r="R51" s="6">
        <v>5</v>
      </c>
      <c r="S51" s="6">
        <v>7</v>
      </c>
      <c r="T51" s="6">
        <v>5</v>
      </c>
      <c r="U51" s="6">
        <v>6</v>
      </c>
      <c r="V51" s="6">
        <v>6</v>
      </c>
      <c r="W51" s="6">
        <v>5</v>
      </c>
      <c r="X51" s="6">
        <v>3</v>
      </c>
      <c r="AC51" s="6">
        <v>7</v>
      </c>
    </row>
    <row r="52" spans="1:29" ht="17" x14ac:dyDescent="0.2">
      <c r="A52" s="6">
        <v>576</v>
      </c>
      <c r="C52" s="6">
        <f t="shared" si="2"/>
        <v>8</v>
      </c>
      <c r="D52" s="7" t="s">
        <v>156</v>
      </c>
      <c r="E52" s="8" t="s">
        <v>124</v>
      </c>
      <c r="F52" s="6" t="s">
        <v>20</v>
      </c>
      <c r="G52" s="9" t="s">
        <v>157</v>
      </c>
      <c r="H52" s="9" t="s">
        <v>65</v>
      </c>
      <c r="K52" s="10">
        <v>5.6153846153846096</v>
      </c>
      <c r="L52" s="10">
        <v>1.49555554578643</v>
      </c>
      <c r="M52" s="6">
        <v>6</v>
      </c>
      <c r="N52" s="6">
        <v>4</v>
      </c>
      <c r="O52" s="6">
        <v>2</v>
      </c>
      <c r="P52" s="6">
        <v>5</v>
      </c>
      <c r="Q52" s="6">
        <v>7</v>
      </c>
      <c r="R52" s="6">
        <v>6</v>
      </c>
      <c r="S52" s="6">
        <v>6</v>
      </c>
      <c r="T52" s="6">
        <v>6</v>
      </c>
      <c r="U52" s="6">
        <v>8</v>
      </c>
      <c r="V52" s="6">
        <v>7</v>
      </c>
      <c r="W52" s="6">
        <v>6</v>
      </c>
      <c r="X52" s="6">
        <v>4</v>
      </c>
      <c r="AC52" s="6">
        <v>6</v>
      </c>
    </row>
    <row r="53" spans="1:29" ht="17" x14ac:dyDescent="0.2">
      <c r="A53" s="6">
        <v>119</v>
      </c>
      <c r="C53" s="6" t="str">
        <f t="shared" si="2"/>
        <v/>
      </c>
      <c r="D53" s="7" t="s">
        <v>158</v>
      </c>
      <c r="E53" s="8" t="s">
        <v>124</v>
      </c>
      <c r="F53" s="6" t="s">
        <v>20</v>
      </c>
      <c r="G53" s="9" t="s">
        <v>159</v>
      </c>
      <c r="H53" s="9" t="s">
        <v>54</v>
      </c>
      <c r="K53" s="10">
        <v>5.5833333333333304</v>
      </c>
      <c r="L53" s="10">
        <v>1.38192699598142</v>
      </c>
      <c r="M53" s="6">
        <v>5</v>
      </c>
      <c r="N53" s="6">
        <v>5</v>
      </c>
      <c r="O53" s="6">
        <v>7</v>
      </c>
      <c r="P53" s="6">
        <v>6</v>
      </c>
      <c r="Q53" s="6">
        <v>7</v>
      </c>
      <c r="S53" s="6">
        <v>6</v>
      </c>
      <c r="T53" s="6">
        <v>5</v>
      </c>
      <c r="U53" s="6">
        <v>3</v>
      </c>
      <c r="V53" s="6">
        <v>6</v>
      </c>
      <c r="W53" s="6">
        <v>7</v>
      </c>
      <c r="X53" s="6">
        <v>3</v>
      </c>
      <c r="AC53" s="6">
        <v>7</v>
      </c>
    </row>
    <row r="54" spans="1:29" ht="17" x14ac:dyDescent="0.2">
      <c r="A54" s="6">
        <v>662</v>
      </c>
      <c r="C54" s="6">
        <f t="shared" si="2"/>
        <v>9</v>
      </c>
      <c r="D54" s="7" t="s">
        <v>160</v>
      </c>
      <c r="E54" s="8" t="s">
        <v>124</v>
      </c>
      <c r="F54" s="6" t="s">
        <v>38</v>
      </c>
      <c r="G54" s="9" t="s">
        <v>161</v>
      </c>
      <c r="H54" s="9" t="s">
        <v>149</v>
      </c>
      <c r="K54" s="10">
        <v>5.5384615384615401</v>
      </c>
      <c r="L54" s="10">
        <v>1.54995705227768</v>
      </c>
      <c r="M54" s="6">
        <v>5</v>
      </c>
      <c r="N54" s="6">
        <v>8</v>
      </c>
      <c r="O54" s="6">
        <v>4</v>
      </c>
      <c r="P54" s="6">
        <v>7</v>
      </c>
      <c r="Q54" s="6">
        <v>6</v>
      </c>
      <c r="R54" s="6">
        <v>5</v>
      </c>
      <c r="S54" s="6">
        <v>9</v>
      </c>
      <c r="T54" s="6">
        <v>4</v>
      </c>
      <c r="U54" s="6">
        <v>4</v>
      </c>
      <c r="V54" s="6">
        <v>6</v>
      </c>
      <c r="W54" s="6">
        <v>5</v>
      </c>
      <c r="X54" s="6">
        <v>5</v>
      </c>
      <c r="AC54" s="6">
        <v>4</v>
      </c>
    </row>
    <row r="55" spans="1:29" ht="17" x14ac:dyDescent="0.2">
      <c r="A55" s="15">
        <v>815</v>
      </c>
      <c r="C55" s="6">
        <f t="shared" si="2"/>
        <v>8</v>
      </c>
      <c r="D55" s="7" t="s">
        <v>162</v>
      </c>
      <c r="E55" s="8" t="s">
        <v>124</v>
      </c>
      <c r="F55" s="6" t="s">
        <v>38</v>
      </c>
      <c r="G55" s="9" t="s">
        <v>163</v>
      </c>
      <c r="H55" s="9" t="s">
        <v>164</v>
      </c>
      <c r="K55" s="10">
        <v>5.5384615384615401</v>
      </c>
      <c r="L55" s="10">
        <v>1.4995068222782999</v>
      </c>
      <c r="M55" s="6">
        <v>4</v>
      </c>
      <c r="N55" s="6">
        <v>3</v>
      </c>
      <c r="O55" s="6">
        <v>6</v>
      </c>
      <c r="P55" s="6">
        <v>6</v>
      </c>
      <c r="Q55" s="6">
        <v>4</v>
      </c>
      <c r="R55" s="6">
        <v>8</v>
      </c>
      <c r="S55" s="6">
        <v>7</v>
      </c>
      <c r="T55" s="6">
        <v>5</v>
      </c>
      <c r="U55" s="6">
        <v>4</v>
      </c>
      <c r="V55" s="6">
        <v>6</v>
      </c>
      <c r="W55" s="6">
        <v>6</v>
      </c>
      <c r="X55" s="6">
        <v>5</v>
      </c>
      <c r="AC55" s="6">
        <v>8</v>
      </c>
    </row>
    <row r="56" spans="1:29" ht="17" x14ac:dyDescent="0.2">
      <c r="A56" s="6">
        <v>864</v>
      </c>
      <c r="C56" s="6">
        <f t="shared" si="2"/>
        <v>9</v>
      </c>
      <c r="D56" s="7" t="s">
        <v>165</v>
      </c>
      <c r="E56" s="8" t="s">
        <v>124</v>
      </c>
      <c r="F56" s="6" t="s">
        <v>20</v>
      </c>
      <c r="G56" s="9" t="s">
        <v>166</v>
      </c>
      <c r="H56" s="9" t="s">
        <v>167</v>
      </c>
      <c r="K56" s="10">
        <v>5.5384615384615401</v>
      </c>
      <c r="L56" s="10">
        <v>1.33678055361406</v>
      </c>
      <c r="M56" s="6">
        <v>5</v>
      </c>
      <c r="N56" s="6">
        <v>7</v>
      </c>
      <c r="O56" s="6">
        <v>6</v>
      </c>
      <c r="P56" s="6">
        <v>5</v>
      </c>
      <c r="Q56" s="6">
        <v>6</v>
      </c>
      <c r="R56" s="6">
        <v>4</v>
      </c>
      <c r="S56" s="6">
        <v>4</v>
      </c>
      <c r="T56" s="6">
        <v>5</v>
      </c>
      <c r="U56" s="6">
        <v>6</v>
      </c>
      <c r="V56" s="6">
        <v>9</v>
      </c>
      <c r="W56" s="6">
        <v>6</v>
      </c>
      <c r="X56" s="6">
        <v>4</v>
      </c>
      <c r="AC56" s="6">
        <v>5</v>
      </c>
    </row>
    <row r="57" spans="1:29" ht="17" x14ac:dyDescent="0.2">
      <c r="A57" s="6">
        <v>287</v>
      </c>
      <c r="C57" s="6">
        <f t="shared" si="2"/>
        <v>8</v>
      </c>
      <c r="D57" s="7" t="s">
        <v>168</v>
      </c>
      <c r="E57" s="8" t="s">
        <v>124</v>
      </c>
      <c r="F57" s="6" t="s">
        <v>38</v>
      </c>
      <c r="G57" s="9" t="s">
        <v>169</v>
      </c>
      <c r="H57" s="9" t="s">
        <v>134</v>
      </c>
      <c r="K57" s="10">
        <v>5.5</v>
      </c>
      <c r="L57" s="10">
        <v>0.95742710775633799</v>
      </c>
      <c r="M57" s="6">
        <v>4</v>
      </c>
      <c r="N57" s="6">
        <v>5</v>
      </c>
      <c r="O57" s="6">
        <v>6</v>
      </c>
      <c r="P57" s="6">
        <v>5</v>
      </c>
      <c r="Q57" s="6">
        <v>5</v>
      </c>
      <c r="R57" s="6">
        <v>6</v>
      </c>
      <c r="S57" s="6">
        <v>6</v>
      </c>
      <c r="T57" s="6">
        <v>5</v>
      </c>
      <c r="U57" s="6" t="s">
        <v>24</v>
      </c>
      <c r="V57" s="6">
        <v>8</v>
      </c>
      <c r="W57" s="6">
        <v>6</v>
      </c>
      <c r="X57" s="6">
        <v>5</v>
      </c>
      <c r="AC57" s="6">
        <v>5</v>
      </c>
    </row>
    <row r="58" spans="1:29" ht="17" x14ac:dyDescent="0.2">
      <c r="A58" s="6">
        <v>373</v>
      </c>
      <c r="C58" s="6" t="str">
        <f t="shared" si="2"/>
        <v/>
      </c>
      <c r="D58" s="7" t="s">
        <v>170</v>
      </c>
      <c r="E58" s="8" t="s">
        <v>124</v>
      </c>
      <c r="F58" s="6" t="s">
        <v>20</v>
      </c>
      <c r="G58" s="9" t="s">
        <v>171</v>
      </c>
      <c r="H58" s="9" t="s">
        <v>172</v>
      </c>
      <c r="K58" s="10">
        <v>5.4615384615384599</v>
      </c>
      <c r="L58" s="10">
        <v>1.33678055361406</v>
      </c>
      <c r="M58" s="6">
        <v>6</v>
      </c>
      <c r="N58" s="6">
        <v>3</v>
      </c>
      <c r="O58" s="6">
        <v>6</v>
      </c>
      <c r="P58" s="6">
        <v>7</v>
      </c>
      <c r="Q58" s="6">
        <v>5</v>
      </c>
      <c r="R58" s="6">
        <v>7</v>
      </c>
      <c r="S58" s="6">
        <v>6</v>
      </c>
      <c r="T58" s="6">
        <v>6</v>
      </c>
      <c r="U58" s="6">
        <v>3</v>
      </c>
      <c r="V58" s="6">
        <v>5</v>
      </c>
      <c r="W58" s="6">
        <v>7</v>
      </c>
      <c r="X58" s="6">
        <v>4</v>
      </c>
      <c r="AC58" s="6">
        <v>6</v>
      </c>
    </row>
    <row r="59" spans="1:29" ht="17" x14ac:dyDescent="0.2">
      <c r="A59" s="6">
        <v>757</v>
      </c>
      <c r="C59" s="6" t="str">
        <f t="shared" si="2"/>
        <v/>
      </c>
      <c r="D59" s="7" t="s">
        <v>173</v>
      </c>
      <c r="E59" s="8" t="s">
        <v>124</v>
      </c>
      <c r="F59" s="6" t="s">
        <v>38</v>
      </c>
      <c r="G59" s="9" t="s">
        <v>174</v>
      </c>
      <c r="H59" s="9" t="s">
        <v>134</v>
      </c>
      <c r="K59" s="10">
        <v>5.4615384615384599</v>
      </c>
      <c r="L59" s="10">
        <v>1.0088366960464601</v>
      </c>
      <c r="M59" s="6">
        <v>5</v>
      </c>
      <c r="N59" s="6">
        <v>4</v>
      </c>
      <c r="O59" s="6">
        <v>5</v>
      </c>
      <c r="P59" s="6">
        <v>5</v>
      </c>
      <c r="Q59" s="6">
        <v>7</v>
      </c>
      <c r="R59" s="6">
        <v>5</v>
      </c>
      <c r="S59" s="6">
        <v>6</v>
      </c>
      <c r="T59" s="6">
        <v>5</v>
      </c>
      <c r="U59" s="6">
        <v>7</v>
      </c>
      <c r="V59" s="6">
        <v>6</v>
      </c>
      <c r="W59" s="6">
        <v>5</v>
      </c>
      <c r="X59" s="6">
        <v>4</v>
      </c>
      <c r="AC59" s="6">
        <v>7</v>
      </c>
    </row>
    <row r="60" spans="1:29" ht="17" x14ac:dyDescent="0.2">
      <c r="A60" s="6">
        <v>204</v>
      </c>
      <c r="C60" s="6">
        <f t="shared" si="2"/>
        <v>8</v>
      </c>
      <c r="D60" s="7" t="s">
        <v>175</v>
      </c>
      <c r="E60" s="8" t="s">
        <v>124</v>
      </c>
      <c r="F60" s="6" t="s">
        <v>20</v>
      </c>
      <c r="G60" s="9" t="s">
        <v>176</v>
      </c>
      <c r="H60" s="9" t="s">
        <v>177</v>
      </c>
      <c r="K60" s="10">
        <v>5.4166666666666696</v>
      </c>
      <c r="L60" s="10">
        <v>1.4409680388158801</v>
      </c>
      <c r="M60" s="6">
        <v>5</v>
      </c>
      <c r="N60" s="6">
        <v>4</v>
      </c>
      <c r="O60" s="6">
        <v>3</v>
      </c>
      <c r="P60" s="6">
        <v>6</v>
      </c>
      <c r="Q60" s="6" t="s">
        <v>24</v>
      </c>
      <c r="R60" s="6">
        <v>6</v>
      </c>
      <c r="S60" s="6">
        <v>8</v>
      </c>
      <c r="T60" s="6">
        <v>4</v>
      </c>
      <c r="U60" s="6">
        <v>5</v>
      </c>
      <c r="V60" s="6">
        <v>8</v>
      </c>
      <c r="W60" s="6">
        <v>6</v>
      </c>
      <c r="X60" s="6">
        <v>5</v>
      </c>
      <c r="AC60" s="6">
        <v>5</v>
      </c>
    </row>
    <row r="61" spans="1:29" ht="17" x14ac:dyDescent="0.2">
      <c r="A61" s="6">
        <v>109</v>
      </c>
      <c r="C61" s="6">
        <f t="shared" si="2"/>
        <v>8</v>
      </c>
      <c r="D61" s="7" t="s">
        <v>178</v>
      </c>
      <c r="E61" s="8" t="s">
        <v>124</v>
      </c>
      <c r="F61" s="6" t="s">
        <v>38</v>
      </c>
      <c r="G61" s="9" t="s">
        <v>179</v>
      </c>
      <c r="H61" s="9" t="s">
        <v>180</v>
      </c>
      <c r="K61" s="10">
        <v>5.3846153846153904</v>
      </c>
      <c r="L61" s="10">
        <v>1.44320484917644</v>
      </c>
      <c r="M61" s="6">
        <v>5</v>
      </c>
      <c r="N61" s="6">
        <v>7</v>
      </c>
      <c r="O61" s="6">
        <v>8</v>
      </c>
      <c r="P61" s="6">
        <v>4</v>
      </c>
      <c r="Q61" s="6">
        <v>4</v>
      </c>
      <c r="R61" s="6">
        <v>5</v>
      </c>
      <c r="S61" s="6">
        <v>4</v>
      </c>
      <c r="T61" s="6">
        <v>7</v>
      </c>
      <c r="U61" s="6">
        <v>3</v>
      </c>
      <c r="V61" s="6">
        <v>7</v>
      </c>
      <c r="W61" s="6">
        <v>5</v>
      </c>
      <c r="X61" s="6">
        <v>5</v>
      </c>
      <c r="AC61" s="6">
        <v>6</v>
      </c>
    </row>
    <row r="62" spans="1:29" ht="17" x14ac:dyDescent="0.2">
      <c r="A62" s="6">
        <v>124</v>
      </c>
      <c r="C62" s="6">
        <f t="shared" si="2"/>
        <v>8</v>
      </c>
      <c r="D62" s="7" t="s">
        <v>181</v>
      </c>
      <c r="E62" s="8" t="s">
        <v>124</v>
      </c>
      <c r="F62" s="6" t="s">
        <v>20</v>
      </c>
      <c r="G62" s="9" t="s">
        <v>182</v>
      </c>
      <c r="H62" s="9" t="s">
        <v>183</v>
      </c>
      <c r="K62" s="10">
        <v>5.3846153846153904</v>
      </c>
      <c r="L62" s="10">
        <v>1.49555554578643</v>
      </c>
      <c r="M62" s="6">
        <v>3</v>
      </c>
      <c r="N62" s="6">
        <v>4</v>
      </c>
      <c r="O62" s="6">
        <v>6</v>
      </c>
      <c r="P62" s="6">
        <v>5</v>
      </c>
      <c r="Q62" s="6">
        <v>7</v>
      </c>
      <c r="R62" s="6">
        <v>8</v>
      </c>
      <c r="S62" s="6">
        <v>4</v>
      </c>
      <c r="T62" s="6">
        <v>3</v>
      </c>
      <c r="U62" s="6">
        <v>7</v>
      </c>
      <c r="V62" s="6">
        <v>6</v>
      </c>
      <c r="W62" s="6">
        <v>5</v>
      </c>
      <c r="X62" s="6">
        <v>6</v>
      </c>
      <c r="AC62" s="6">
        <v>6</v>
      </c>
    </row>
    <row r="63" spans="1:29" ht="17" x14ac:dyDescent="0.2">
      <c r="A63" s="6">
        <v>773</v>
      </c>
      <c r="C63" s="6">
        <f t="shared" si="2"/>
        <v>8</v>
      </c>
      <c r="D63" s="7" t="s">
        <v>184</v>
      </c>
      <c r="E63" s="8" t="s">
        <v>124</v>
      </c>
      <c r="F63" s="6" t="s">
        <v>38</v>
      </c>
      <c r="G63" s="9" t="s">
        <v>185</v>
      </c>
      <c r="H63" s="9" t="s">
        <v>186</v>
      </c>
      <c r="K63" s="10">
        <v>5.3846153846153904</v>
      </c>
      <c r="L63" s="10">
        <v>1.27330348901899</v>
      </c>
      <c r="M63" s="6">
        <v>4</v>
      </c>
      <c r="N63" s="6">
        <v>8</v>
      </c>
      <c r="O63" s="6">
        <v>4</v>
      </c>
      <c r="P63" s="6">
        <v>5</v>
      </c>
      <c r="Q63" s="6">
        <v>5</v>
      </c>
      <c r="R63" s="6">
        <v>6</v>
      </c>
      <c r="S63" s="6">
        <v>6</v>
      </c>
      <c r="T63" s="6">
        <v>5</v>
      </c>
      <c r="U63" s="6">
        <v>4</v>
      </c>
      <c r="V63" s="6">
        <v>5</v>
      </c>
      <c r="W63" s="6">
        <v>7</v>
      </c>
      <c r="X63" s="6">
        <v>4</v>
      </c>
      <c r="AC63" s="6">
        <v>7</v>
      </c>
    </row>
    <row r="64" spans="1:29" ht="17" x14ac:dyDescent="0.2">
      <c r="A64" s="6">
        <v>64</v>
      </c>
      <c r="C64" s="6" t="str">
        <f t="shared" si="2"/>
        <v/>
      </c>
      <c r="D64" s="7" t="s">
        <v>187</v>
      </c>
      <c r="E64" s="8" t="s">
        <v>124</v>
      </c>
      <c r="F64" s="6" t="s">
        <v>20</v>
      </c>
      <c r="G64" s="9" t="s">
        <v>188</v>
      </c>
      <c r="H64" s="9" t="s">
        <v>189</v>
      </c>
      <c r="K64" s="10">
        <v>5.3333333333333304</v>
      </c>
      <c r="L64" s="10">
        <v>1.1785113019775799</v>
      </c>
      <c r="M64" s="6">
        <v>4</v>
      </c>
      <c r="N64" s="6">
        <v>5</v>
      </c>
      <c r="O64" s="6" t="s">
        <v>24</v>
      </c>
      <c r="P64" s="6">
        <v>6</v>
      </c>
      <c r="Q64" s="6">
        <v>3</v>
      </c>
      <c r="R64" s="6">
        <v>6</v>
      </c>
      <c r="S64" s="6">
        <v>5</v>
      </c>
      <c r="T64" s="6">
        <v>6</v>
      </c>
      <c r="U64" s="6">
        <v>7</v>
      </c>
      <c r="V64" s="6">
        <v>7</v>
      </c>
      <c r="W64" s="6">
        <v>6</v>
      </c>
      <c r="X64" s="6">
        <v>4</v>
      </c>
      <c r="AC64" s="6">
        <v>5</v>
      </c>
    </row>
    <row r="65" spans="1:29" ht="17" x14ac:dyDescent="0.2">
      <c r="A65" s="6">
        <v>577</v>
      </c>
      <c r="C65" s="6" t="str">
        <f t="shared" si="2"/>
        <v/>
      </c>
      <c r="D65" s="7" t="s">
        <v>190</v>
      </c>
      <c r="E65" s="8" t="s">
        <v>124</v>
      </c>
      <c r="F65" s="6" t="s">
        <v>38</v>
      </c>
      <c r="G65" s="9" t="s">
        <v>191</v>
      </c>
      <c r="H65" s="9" t="s">
        <v>86</v>
      </c>
      <c r="K65" s="10">
        <v>5.3076923076923102</v>
      </c>
      <c r="L65" s="10">
        <v>1.3234346564681001</v>
      </c>
      <c r="M65" s="6">
        <v>5</v>
      </c>
      <c r="N65" s="6">
        <v>6</v>
      </c>
      <c r="O65" s="6">
        <v>7</v>
      </c>
      <c r="P65" s="6">
        <v>5</v>
      </c>
      <c r="Q65" s="6">
        <v>4</v>
      </c>
      <c r="R65" s="6">
        <v>6</v>
      </c>
      <c r="S65" s="6">
        <v>5</v>
      </c>
      <c r="T65" s="6">
        <v>6</v>
      </c>
      <c r="U65" s="6">
        <v>6</v>
      </c>
      <c r="V65" s="6">
        <v>6</v>
      </c>
      <c r="W65" s="6">
        <v>7</v>
      </c>
      <c r="X65" s="6">
        <v>4</v>
      </c>
      <c r="AC65" s="6">
        <v>2</v>
      </c>
    </row>
    <row r="66" spans="1:29" ht="17" x14ac:dyDescent="0.2">
      <c r="A66" s="6">
        <v>876</v>
      </c>
      <c r="C66" s="6">
        <f t="shared" si="2"/>
        <v>8</v>
      </c>
      <c r="D66" s="7" t="s">
        <v>192</v>
      </c>
      <c r="E66" s="8" t="s">
        <v>124</v>
      </c>
      <c r="F66" s="6" t="s">
        <v>38</v>
      </c>
      <c r="G66" s="9" t="s">
        <v>193</v>
      </c>
      <c r="H66" s="9" t="s">
        <v>149</v>
      </c>
      <c r="K66" s="10">
        <v>5.3076923076923102</v>
      </c>
      <c r="L66" s="10">
        <v>1.1357556200179499</v>
      </c>
      <c r="M66" s="6">
        <v>5</v>
      </c>
      <c r="N66" s="6">
        <v>3</v>
      </c>
      <c r="O66" s="6">
        <v>6</v>
      </c>
      <c r="P66" s="6">
        <v>5</v>
      </c>
      <c r="Q66" s="6">
        <v>5</v>
      </c>
      <c r="R66" s="6">
        <v>4</v>
      </c>
      <c r="S66" s="6">
        <v>6</v>
      </c>
      <c r="T66" s="6">
        <v>5</v>
      </c>
      <c r="U66" s="6">
        <v>8</v>
      </c>
      <c r="V66" s="6">
        <v>6</v>
      </c>
      <c r="W66" s="6">
        <v>5</v>
      </c>
      <c r="X66" s="6">
        <v>5</v>
      </c>
      <c r="AC66" s="6">
        <v>6</v>
      </c>
    </row>
    <row r="67" spans="1:29" ht="17" x14ac:dyDescent="0.2">
      <c r="A67" s="6">
        <v>957</v>
      </c>
      <c r="C67" s="6">
        <f t="shared" si="2"/>
        <v>8</v>
      </c>
      <c r="D67" s="7" t="s">
        <v>194</v>
      </c>
      <c r="E67" s="8" t="s">
        <v>124</v>
      </c>
      <c r="F67" s="6" t="s">
        <v>38</v>
      </c>
      <c r="G67" s="9" t="s">
        <v>195</v>
      </c>
      <c r="H67" s="9" t="s">
        <v>196</v>
      </c>
      <c r="K67" s="10">
        <v>5.3076923076923102</v>
      </c>
      <c r="L67" s="10">
        <v>1.3234346564681001</v>
      </c>
      <c r="M67" s="6">
        <v>5</v>
      </c>
      <c r="N67" s="6">
        <v>5</v>
      </c>
      <c r="O67" s="6">
        <v>6</v>
      </c>
      <c r="P67" s="6">
        <v>6</v>
      </c>
      <c r="Q67" s="6">
        <v>4</v>
      </c>
      <c r="R67" s="6">
        <v>6</v>
      </c>
      <c r="S67" s="6">
        <v>5</v>
      </c>
      <c r="T67" s="6">
        <v>6</v>
      </c>
      <c r="U67" s="6">
        <v>3</v>
      </c>
      <c r="V67" s="6">
        <v>8</v>
      </c>
      <c r="W67" s="6">
        <v>7</v>
      </c>
      <c r="X67" s="6">
        <v>4</v>
      </c>
      <c r="AC67" s="6">
        <v>4</v>
      </c>
    </row>
    <row r="68" spans="1:29" ht="17" x14ac:dyDescent="0.2">
      <c r="A68" s="6">
        <v>527</v>
      </c>
      <c r="C68" s="6" t="str">
        <f t="shared" si="2"/>
        <v/>
      </c>
      <c r="D68" s="7" t="s">
        <v>197</v>
      </c>
      <c r="E68" s="8" t="s">
        <v>124</v>
      </c>
      <c r="F68" s="6" t="s">
        <v>20</v>
      </c>
      <c r="G68" s="9" t="s">
        <v>198</v>
      </c>
      <c r="H68" s="9" t="s">
        <v>199</v>
      </c>
      <c r="K68" s="10">
        <v>5.25</v>
      </c>
      <c r="L68" s="10">
        <v>1.08972473588517</v>
      </c>
      <c r="M68" s="6">
        <v>4</v>
      </c>
      <c r="N68" s="6">
        <v>4</v>
      </c>
      <c r="O68" s="6">
        <v>5</v>
      </c>
      <c r="P68" s="6">
        <v>4</v>
      </c>
      <c r="Q68" s="6">
        <v>5</v>
      </c>
      <c r="R68" s="6">
        <v>6</v>
      </c>
      <c r="S68" s="6">
        <v>7</v>
      </c>
      <c r="T68" s="6">
        <v>5</v>
      </c>
      <c r="U68" s="6" t="s">
        <v>24</v>
      </c>
      <c r="V68" s="6">
        <v>6</v>
      </c>
      <c r="W68" s="6">
        <v>7</v>
      </c>
      <c r="X68" s="6">
        <v>6</v>
      </c>
      <c r="AC68" s="6">
        <v>4</v>
      </c>
    </row>
    <row r="69" spans="1:29" ht="17" x14ac:dyDescent="0.2">
      <c r="A69" s="6">
        <v>65</v>
      </c>
      <c r="C69" s="6" t="str">
        <f t="shared" si="2"/>
        <v/>
      </c>
      <c r="D69" s="7" t="s">
        <v>200</v>
      </c>
      <c r="E69" s="8" t="s">
        <v>124</v>
      </c>
      <c r="F69" s="6" t="s">
        <v>20</v>
      </c>
      <c r="G69" s="9" t="s">
        <v>201</v>
      </c>
      <c r="H69" s="9" t="s">
        <v>202</v>
      </c>
      <c r="K69" s="10">
        <v>5.2307692307692299</v>
      </c>
      <c r="L69" s="10">
        <v>0.89044899252232601</v>
      </c>
      <c r="M69" s="6">
        <v>5</v>
      </c>
      <c r="N69" s="6">
        <v>7</v>
      </c>
      <c r="O69" s="6">
        <v>5</v>
      </c>
      <c r="P69" s="6">
        <v>5</v>
      </c>
      <c r="Q69" s="6">
        <v>4</v>
      </c>
      <c r="R69" s="6">
        <v>6</v>
      </c>
      <c r="S69" s="6">
        <v>5</v>
      </c>
      <c r="T69" s="6">
        <v>5</v>
      </c>
      <c r="U69" s="6">
        <v>6</v>
      </c>
      <c r="V69" s="6">
        <v>4</v>
      </c>
      <c r="W69" s="6">
        <v>4</v>
      </c>
      <c r="X69" s="6">
        <v>6</v>
      </c>
      <c r="AC69" s="6">
        <v>6</v>
      </c>
    </row>
    <row r="70" spans="1:29" ht="17" x14ac:dyDescent="0.2">
      <c r="A70" s="6">
        <v>503</v>
      </c>
      <c r="C70" s="6">
        <f t="shared" si="2"/>
        <v>8</v>
      </c>
      <c r="D70" s="7" t="s">
        <v>203</v>
      </c>
      <c r="E70" s="8" t="s">
        <v>124</v>
      </c>
      <c r="F70" s="6" t="s">
        <v>20</v>
      </c>
      <c r="G70" s="9" t="s">
        <v>204</v>
      </c>
      <c r="H70" s="9" t="s">
        <v>205</v>
      </c>
      <c r="K70" s="10">
        <v>5.2307692307692299</v>
      </c>
      <c r="L70" s="10">
        <v>1.0490908997681401</v>
      </c>
      <c r="M70" s="6">
        <v>8</v>
      </c>
      <c r="N70" s="6">
        <v>6</v>
      </c>
      <c r="O70" s="6">
        <v>4</v>
      </c>
      <c r="P70" s="6">
        <v>5</v>
      </c>
      <c r="Q70" s="6">
        <v>5</v>
      </c>
      <c r="R70" s="6">
        <v>4</v>
      </c>
      <c r="S70" s="6">
        <v>5</v>
      </c>
      <c r="T70" s="6">
        <v>6</v>
      </c>
      <c r="U70" s="6">
        <v>5</v>
      </c>
      <c r="V70" s="6">
        <v>6</v>
      </c>
      <c r="W70" s="6">
        <v>5</v>
      </c>
      <c r="X70" s="6">
        <v>4</v>
      </c>
      <c r="AC70" s="6">
        <v>5</v>
      </c>
    </row>
    <row r="71" spans="1:29" ht="17" x14ac:dyDescent="0.2">
      <c r="A71" s="6">
        <v>599</v>
      </c>
      <c r="C71" s="6" t="str">
        <f t="shared" si="2"/>
        <v/>
      </c>
      <c r="D71" s="7" t="s">
        <v>206</v>
      </c>
      <c r="E71" s="8" t="s">
        <v>124</v>
      </c>
      <c r="F71" s="6" t="s">
        <v>38</v>
      </c>
      <c r="G71" s="9" t="s">
        <v>207</v>
      </c>
      <c r="H71" s="9" t="s">
        <v>208</v>
      </c>
      <c r="K71" s="10">
        <v>5.2307692307692299</v>
      </c>
      <c r="L71" s="10">
        <v>1.3674145257408601</v>
      </c>
      <c r="M71" s="6">
        <v>3</v>
      </c>
      <c r="N71" s="6">
        <v>7</v>
      </c>
      <c r="O71" s="6">
        <v>5</v>
      </c>
      <c r="P71" s="6">
        <v>5</v>
      </c>
      <c r="Q71" s="6">
        <v>6</v>
      </c>
      <c r="R71" s="6">
        <v>3</v>
      </c>
      <c r="S71" s="6">
        <v>5</v>
      </c>
      <c r="T71" s="6">
        <v>4</v>
      </c>
      <c r="U71" s="6">
        <v>7</v>
      </c>
      <c r="V71" s="6">
        <v>7</v>
      </c>
      <c r="W71" s="6">
        <v>6</v>
      </c>
      <c r="X71" s="6">
        <v>4</v>
      </c>
      <c r="AC71" s="6">
        <v>6</v>
      </c>
    </row>
    <row r="72" spans="1:29" ht="17" x14ac:dyDescent="0.2">
      <c r="A72" s="6">
        <v>20</v>
      </c>
      <c r="C72" s="6" t="str">
        <f t="shared" ref="C72:C103" si="3">IF(MAX(M72:X72)&gt;C$2,MAX(M72:X72),"")</f>
        <v/>
      </c>
      <c r="D72" s="7" t="s">
        <v>209</v>
      </c>
      <c r="E72" s="8" t="s">
        <v>124</v>
      </c>
      <c r="F72" s="6" t="s">
        <v>20</v>
      </c>
      <c r="G72" s="9" t="s">
        <v>210</v>
      </c>
      <c r="H72" s="9" t="s">
        <v>211</v>
      </c>
      <c r="K72" s="10">
        <v>5.1818181818181799</v>
      </c>
      <c r="L72" s="10">
        <v>0.83319558090106105</v>
      </c>
      <c r="M72" s="6">
        <v>5</v>
      </c>
      <c r="N72" s="6">
        <v>6</v>
      </c>
      <c r="O72" s="6">
        <v>6</v>
      </c>
      <c r="P72" s="6">
        <v>4</v>
      </c>
      <c r="Q72" s="6">
        <v>6</v>
      </c>
      <c r="R72" s="6">
        <v>4</v>
      </c>
      <c r="S72" s="6">
        <v>6</v>
      </c>
      <c r="T72" s="6">
        <v>5</v>
      </c>
      <c r="U72" s="6" t="s">
        <v>24</v>
      </c>
      <c r="V72" s="6" t="s">
        <v>24</v>
      </c>
      <c r="W72" s="6">
        <v>4</v>
      </c>
      <c r="X72" s="6">
        <v>5</v>
      </c>
      <c r="AC72" s="6">
        <v>6</v>
      </c>
    </row>
    <row r="73" spans="1:29" ht="17" x14ac:dyDescent="0.2">
      <c r="A73" s="6">
        <v>104</v>
      </c>
      <c r="C73" s="6" t="str">
        <f t="shared" si="3"/>
        <v/>
      </c>
      <c r="D73" s="7" t="s">
        <v>212</v>
      </c>
      <c r="E73" s="8" t="s">
        <v>124</v>
      </c>
      <c r="F73" s="6" t="s">
        <v>38</v>
      </c>
      <c r="G73" s="9" t="s">
        <v>213</v>
      </c>
      <c r="H73" s="9" t="s">
        <v>214</v>
      </c>
      <c r="K73" s="10">
        <v>5.1538461538461497</v>
      </c>
      <c r="L73" s="10">
        <v>1.3499945211372499</v>
      </c>
      <c r="M73" s="6">
        <v>5</v>
      </c>
      <c r="N73" s="6">
        <v>6</v>
      </c>
      <c r="O73" s="6">
        <v>4</v>
      </c>
      <c r="P73" s="6">
        <v>4</v>
      </c>
      <c r="Q73" s="6">
        <v>7</v>
      </c>
      <c r="R73" s="6">
        <v>4</v>
      </c>
      <c r="S73" s="6">
        <v>5</v>
      </c>
      <c r="T73" s="6">
        <v>5</v>
      </c>
      <c r="U73" s="6">
        <v>6</v>
      </c>
      <c r="V73" s="6">
        <v>6</v>
      </c>
      <c r="W73" s="6">
        <v>4</v>
      </c>
      <c r="X73" s="6">
        <v>3</v>
      </c>
      <c r="AC73" s="6">
        <v>8</v>
      </c>
    </row>
    <row r="74" spans="1:29" ht="17" x14ac:dyDescent="0.2">
      <c r="A74" s="6">
        <v>189</v>
      </c>
      <c r="C74" s="6" t="str">
        <f t="shared" si="3"/>
        <v/>
      </c>
      <c r="D74" s="7" t="s">
        <v>215</v>
      </c>
      <c r="E74" s="8" t="s">
        <v>124</v>
      </c>
      <c r="F74" s="6" t="s">
        <v>20</v>
      </c>
      <c r="G74" s="9" t="s">
        <v>216</v>
      </c>
      <c r="H74" s="9" t="s">
        <v>217</v>
      </c>
      <c r="K74" s="10">
        <v>5.0833333333333304</v>
      </c>
      <c r="L74" s="10">
        <v>0.95379359518830098</v>
      </c>
      <c r="M74" s="6">
        <v>4</v>
      </c>
      <c r="N74" s="6">
        <v>6</v>
      </c>
      <c r="O74" s="6">
        <v>6</v>
      </c>
      <c r="P74" s="6">
        <v>5</v>
      </c>
      <c r="Q74" s="6">
        <v>7</v>
      </c>
      <c r="R74" s="6" t="s">
        <v>24</v>
      </c>
      <c r="S74" s="6">
        <v>4</v>
      </c>
      <c r="T74" s="6">
        <v>4</v>
      </c>
      <c r="U74" s="6">
        <v>5</v>
      </c>
      <c r="V74" s="6">
        <v>5</v>
      </c>
      <c r="W74" s="6">
        <v>4</v>
      </c>
      <c r="X74" s="6">
        <v>5</v>
      </c>
      <c r="AC74" s="6">
        <v>6</v>
      </c>
    </row>
    <row r="75" spans="1:29" ht="17" x14ac:dyDescent="0.2">
      <c r="A75" s="6">
        <v>208</v>
      </c>
      <c r="C75" s="6" t="str">
        <f t="shared" si="3"/>
        <v/>
      </c>
      <c r="D75" s="7" t="s">
        <v>218</v>
      </c>
      <c r="E75" s="8" t="s">
        <v>124</v>
      </c>
      <c r="F75" s="6" t="s">
        <v>38</v>
      </c>
      <c r="G75" s="9" t="s">
        <v>219</v>
      </c>
      <c r="H75" s="9" t="s">
        <v>220</v>
      </c>
      <c r="K75" s="10">
        <v>5.0769230769230802</v>
      </c>
      <c r="L75" s="10">
        <v>1.2686478848054299</v>
      </c>
      <c r="M75" s="6">
        <v>5</v>
      </c>
      <c r="N75" s="6">
        <v>4</v>
      </c>
      <c r="O75" s="6">
        <v>4</v>
      </c>
      <c r="P75" s="6">
        <v>5</v>
      </c>
      <c r="Q75" s="6">
        <v>5</v>
      </c>
      <c r="R75" s="6">
        <v>7</v>
      </c>
      <c r="S75" s="6">
        <v>6</v>
      </c>
      <c r="T75" s="6">
        <v>5</v>
      </c>
      <c r="U75" s="6">
        <v>3</v>
      </c>
      <c r="V75" s="6">
        <v>5</v>
      </c>
      <c r="W75" s="6">
        <v>5</v>
      </c>
      <c r="X75" s="6">
        <v>4</v>
      </c>
      <c r="AC75" s="6">
        <v>8</v>
      </c>
    </row>
    <row r="76" spans="1:29" ht="17" x14ac:dyDescent="0.2">
      <c r="A76" s="6">
        <v>419</v>
      </c>
      <c r="C76" s="6">
        <f t="shared" si="3"/>
        <v>8</v>
      </c>
      <c r="D76" s="7" t="s">
        <v>221</v>
      </c>
      <c r="E76" s="8" t="s">
        <v>19</v>
      </c>
      <c r="F76" s="6" t="s">
        <v>38</v>
      </c>
      <c r="G76" s="9" t="s">
        <v>222</v>
      </c>
      <c r="H76" s="9" t="s">
        <v>155</v>
      </c>
      <c r="I76" s="9" t="s">
        <v>342</v>
      </c>
      <c r="J76" s="9">
        <v>3</v>
      </c>
      <c r="K76" s="10">
        <v>5.0769230769230802</v>
      </c>
      <c r="L76" s="10">
        <v>1.3846153846153799</v>
      </c>
      <c r="M76" s="6">
        <v>5</v>
      </c>
      <c r="N76" s="6">
        <v>3</v>
      </c>
      <c r="O76" s="6">
        <v>6</v>
      </c>
      <c r="P76" s="6">
        <v>4</v>
      </c>
      <c r="Q76" s="6">
        <v>4</v>
      </c>
      <c r="R76" s="6">
        <v>6</v>
      </c>
      <c r="S76" s="6">
        <v>7</v>
      </c>
      <c r="T76" s="6">
        <v>6</v>
      </c>
      <c r="U76" s="6">
        <v>4</v>
      </c>
      <c r="V76" s="6">
        <v>8</v>
      </c>
      <c r="W76" s="6">
        <v>4</v>
      </c>
      <c r="X76" s="6">
        <v>5</v>
      </c>
      <c r="AC76" s="6">
        <v>4</v>
      </c>
    </row>
    <row r="77" spans="1:29" ht="17" x14ac:dyDescent="0.2">
      <c r="A77" s="6">
        <v>358</v>
      </c>
      <c r="C77" s="6" t="str">
        <f t="shared" si="3"/>
        <v/>
      </c>
      <c r="D77" s="7" t="s">
        <v>223</v>
      </c>
      <c r="E77" s="8" t="s">
        <v>124</v>
      </c>
      <c r="F77" s="6" t="s">
        <v>20</v>
      </c>
      <c r="G77" s="9" t="s">
        <v>224</v>
      </c>
      <c r="H77" s="9" t="s">
        <v>225</v>
      </c>
      <c r="K77" s="10">
        <v>5</v>
      </c>
      <c r="L77" s="10">
        <v>1.24034734589208</v>
      </c>
      <c r="M77" s="6">
        <v>5</v>
      </c>
      <c r="N77" s="6">
        <v>5</v>
      </c>
      <c r="O77" s="6">
        <v>4</v>
      </c>
      <c r="P77" s="6">
        <v>7</v>
      </c>
      <c r="Q77" s="6">
        <v>3</v>
      </c>
      <c r="R77" s="6">
        <v>4</v>
      </c>
      <c r="S77" s="6">
        <v>6</v>
      </c>
      <c r="T77" s="6">
        <v>5</v>
      </c>
      <c r="U77" s="6">
        <v>3</v>
      </c>
      <c r="V77" s="6">
        <v>7</v>
      </c>
      <c r="W77" s="6">
        <v>5</v>
      </c>
      <c r="X77" s="6">
        <v>5</v>
      </c>
      <c r="AC77" s="6">
        <v>6</v>
      </c>
    </row>
    <row r="78" spans="1:29" ht="17" x14ac:dyDescent="0.2">
      <c r="A78" s="6">
        <v>369</v>
      </c>
      <c r="C78" s="6" t="str">
        <f t="shared" si="3"/>
        <v/>
      </c>
      <c r="D78" s="7" t="s">
        <v>226</v>
      </c>
      <c r="E78" s="8" t="s">
        <v>124</v>
      </c>
      <c r="F78" s="6" t="s">
        <v>38</v>
      </c>
      <c r="G78" s="9" t="s">
        <v>227</v>
      </c>
      <c r="H78" s="9" t="s">
        <v>107</v>
      </c>
      <c r="K78" s="10">
        <v>5</v>
      </c>
      <c r="L78" s="10">
        <v>0.78446454055273596</v>
      </c>
      <c r="M78" s="6">
        <v>5</v>
      </c>
      <c r="N78" s="6">
        <v>4</v>
      </c>
      <c r="O78" s="6">
        <v>5</v>
      </c>
      <c r="P78" s="6">
        <v>6</v>
      </c>
      <c r="Q78" s="6">
        <v>5</v>
      </c>
      <c r="R78" s="6">
        <v>6</v>
      </c>
      <c r="S78" s="6">
        <v>6</v>
      </c>
      <c r="T78" s="6">
        <v>5</v>
      </c>
      <c r="U78" s="6">
        <v>5</v>
      </c>
      <c r="V78" s="6">
        <v>6</v>
      </c>
      <c r="W78" s="6">
        <v>4</v>
      </c>
      <c r="X78" s="6">
        <v>4</v>
      </c>
      <c r="AC78" s="6">
        <v>4</v>
      </c>
    </row>
    <row r="79" spans="1:29" ht="17" x14ac:dyDescent="0.2">
      <c r="A79" s="6">
        <v>468</v>
      </c>
      <c r="C79" s="6" t="str">
        <f t="shared" si="3"/>
        <v/>
      </c>
      <c r="D79" s="7" t="s">
        <v>228</v>
      </c>
      <c r="E79" s="8" t="s">
        <v>124</v>
      </c>
      <c r="F79" s="6" t="s">
        <v>38</v>
      </c>
      <c r="G79" s="9" t="s">
        <v>229</v>
      </c>
      <c r="H79" s="9" t="s">
        <v>128</v>
      </c>
      <c r="K79" s="10">
        <v>5</v>
      </c>
      <c r="L79" s="10">
        <v>0.70710678118654802</v>
      </c>
      <c r="M79" s="6">
        <v>5</v>
      </c>
      <c r="N79" s="6">
        <v>4</v>
      </c>
      <c r="O79" s="6">
        <v>5</v>
      </c>
      <c r="P79" s="6">
        <v>4</v>
      </c>
      <c r="Q79" s="6">
        <v>5</v>
      </c>
      <c r="R79" s="6">
        <v>5</v>
      </c>
      <c r="S79" s="6">
        <v>4</v>
      </c>
      <c r="T79" s="6">
        <v>5</v>
      </c>
      <c r="U79" s="6" t="s">
        <v>24</v>
      </c>
      <c r="V79" s="6">
        <v>6</v>
      </c>
      <c r="W79" s="6">
        <v>6</v>
      </c>
      <c r="X79" s="6">
        <v>5</v>
      </c>
      <c r="AC79" s="6">
        <v>6</v>
      </c>
    </row>
    <row r="80" spans="1:29" ht="17" x14ac:dyDescent="0.2">
      <c r="A80" s="6">
        <v>528</v>
      </c>
      <c r="C80" s="6" t="str">
        <f t="shared" si="3"/>
        <v/>
      </c>
      <c r="D80" s="7" t="s">
        <v>230</v>
      </c>
      <c r="E80" s="8" t="s">
        <v>124</v>
      </c>
      <c r="F80" s="6" t="s">
        <v>20</v>
      </c>
      <c r="G80" s="9" t="s">
        <v>231</v>
      </c>
      <c r="H80" s="9" t="s">
        <v>54</v>
      </c>
      <c r="K80" s="10">
        <v>5</v>
      </c>
      <c r="L80" s="10">
        <v>1.2247448713915901</v>
      </c>
      <c r="M80" s="6">
        <v>5</v>
      </c>
      <c r="N80" s="6">
        <v>5</v>
      </c>
      <c r="O80" s="6">
        <v>4</v>
      </c>
      <c r="P80" s="6">
        <v>6</v>
      </c>
      <c r="Q80" s="6">
        <v>6</v>
      </c>
      <c r="R80" s="6" t="s">
        <v>24</v>
      </c>
      <c r="S80" s="6">
        <v>7</v>
      </c>
      <c r="T80" s="6">
        <v>4</v>
      </c>
      <c r="U80" s="6">
        <v>5</v>
      </c>
      <c r="V80" s="6">
        <v>6</v>
      </c>
      <c r="W80" s="6">
        <v>6</v>
      </c>
      <c r="X80" s="6">
        <v>3</v>
      </c>
      <c r="AC80" s="6">
        <v>3</v>
      </c>
    </row>
    <row r="81" spans="1:29" ht="17" x14ac:dyDescent="0.2">
      <c r="A81" s="6">
        <v>655</v>
      </c>
      <c r="C81" s="6" t="str">
        <f t="shared" si="3"/>
        <v/>
      </c>
      <c r="D81" s="7" t="s">
        <v>232</v>
      </c>
      <c r="E81" s="8" t="s">
        <v>124</v>
      </c>
      <c r="F81" s="6" t="s">
        <v>20</v>
      </c>
      <c r="G81" s="9" t="s">
        <v>233</v>
      </c>
      <c r="H81" s="9" t="s">
        <v>234</v>
      </c>
      <c r="K81" s="10">
        <v>5</v>
      </c>
      <c r="L81" s="10">
        <v>0.96076892283052295</v>
      </c>
      <c r="M81" s="6">
        <v>4</v>
      </c>
      <c r="N81" s="6">
        <v>6</v>
      </c>
      <c r="O81" s="6">
        <v>4</v>
      </c>
      <c r="P81" s="6">
        <v>5</v>
      </c>
      <c r="Q81" s="6">
        <v>3</v>
      </c>
      <c r="R81" s="6">
        <v>6</v>
      </c>
      <c r="S81" s="6">
        <v>4</v>
      </c>
      <c r="T81" s="6">
        <v>6</v>
      </c>
      <c r="U81" s="6">
        <v>6</v>
      </c>
      <c r="V81" s="6">
        <v>6</v>
      </c>
      <c r="W81" s="6">
        <v>5</v>
      </c>
      <c r="X81" s="6">
        <v>5</v>
      </c>
      <c r="AC81" s="6">
        <v>5</v>
      </c>
    </row>
    <row r="82" spans="1:29" ht="17" x14ac:dyDescent="0.2">
      <c r="A82" s="6">
        <v>809</v>
      </c>
      <c r="C82" s="6" t="str">
        <f t="shared" si="3"/>
        <v/>
      </c>
      <c r="D82" s="7" t="s">
        <v>235</v>
      </c>
      <c r="E82" s="8" t="s">
        <v>124</v>
      </c>
      <c r="F82" s="6" t="s">
        <v>38</v>
      </c>
      <c r="G82" s="9" t="s">
        <v>236</v>
      </c>
      <c r="H82" s="9" t="s">
        <v>237</v>
      </c>
      <c r="K82" s="10">
        <v>5</v>
      </c>
      <c r="L82" s="10">
        <v>0.96076892283052295</v>
      </c>
      <c r="M82" s="6">
        <v>4</v>
      </c>
      <c r="N82" s="6">
        <v>5</v>
      </c>
      <c r="O82" s="6">
        <v>5</v>
      </c>
      <c r="P82" s="6">
        <v>7</v>
      </c>
      <c r="Q82" s="6">
        <v>6</v>
      </c>
      <c r="R82" s="6">
        <v>4</v>
      </c>
      <c r="S82" s="6">
        <v>5</v>
      </c>
      <c r="T82" s="6">
        <v>5</v>
      </c>
      <c r="U82" s="6">
        <v>5</v>
      </c>
      <c r="V82" s="6">
        <v>6</v>
      </c>
      <c r="W82" s="6">
        <v>3</v>
      </c>
      <c r="X82" s="6">
        <v>5</v>
      </c>
      <c r="AC82" s="6">
        <v>5</v>
      </c>
    </row>
    <row r="83" spans="1:29" ht="17" x14ac:dyDescent="0.2">
      <c r="A83" s="6">
        <v>873</v>
      </c>
      <c r="C83" s="6">
        <f t="shared" si="3"/>
        <v>8</v>
      </c>
      <c r="D83" s="7" t="s">
        <v>238</v>
      </c>
      <c r="E83" s="8" t="s">
        <v>124</v>
      </c>
      <c r="F83" s="6" t="s">
        <v>38</v>
      </c>
      <c r="G83" s="9" t="s">
        <v>239</v>
      </c>
      <c r="H83" s="9" t="s">
        <v>240</v>
      </c>
      <c r="K83" s="10">
        <v>5</v>
      </c>
      <c r="L83" s="10">
        <v>1.35400640077266</v>
      </c>
      <c r="M83" s="6">
        <v>4</v>
      </c>
      <c r="N83" s="6">
        <v>8</v>
      </c>
      <c r="O83" s="6">
        <v>4</v>
      </c>
      <c r="P83" s="6">
        <v>6</v>
      </c>
      <c r="Q83" s="6">
        <v>4</v>
      </c>
      <c r="R83" s="6">
        <v>6</v>
      </c>
      <c r="S83" s="6">
        <v>5</v>
      </c>
      <c r="T83" s="6">
        <v>6</v>
      </c>
      <c r="U83" s="6">
        <v>6</v>
      </c>
      <c r="V83" s="6" t="s">
        <v>24</v>
      </c>
      <c r="W83" s="6">
        <v>4</v>
      </c>
      <c r="X83" s="6">
        <v>3</v>
      </c>
      <c r="AC83" s="6">
        <v>4</v>
      </c>
    </row>
    <row r="84" spans="1:29" ht="17" x14ac:dyDescent="0.2">
      <c r="A84" s="6">
        <v>274</v>
      </c>
      <c r="C84" s="6">
        <f t="shared" si="3"/>
        <v>8</v>
      </c>
      <c r="D84" s="7" t="s">
        <v>241</v>
      </c>
      <c r="E84" s="8" t="s">
        <v>124</v>
      </c>
      <c r="F84" s="6" t="s">
        <v>20</v>
      </c>
      <c r="G84" s="9" t="s">
        <v>242</v>
      </c>
      <c r="H84" s="9" t="s">
        <v>51</v>
      </c>
      <c r="K84" s="10">
        <v>4.9230769230769198</v>
      </c>
      <c r="L84" s="10">
        <v>1.5423028965971901</v>
      </c>
      <c r="M84" s="6">
        <v>5</v>
      </c>
      <c r="N84" s="6">
        <v>4</v>
      </c>
      <c r="O84" s="6">
        <v>4</v>
      </c>
      <c r="P84" s="6">
        <v>5</v>
      </c>
      <c r="Q84" s="6">
        <v>3</v>
      </c>
      <c r="R84" s="6">
        <v>3</v>
      </c>
      <c r="S84" s="6">
        <v>6</v>
      </c>
      <c r="T84" s="6">
        <v>4</v>
      </c>
      <c r="U84" s="6">
        <v>4</v>
      </c>
      <c r="V84" s="6">
        <v>7</v>
      </c>
      <c r="W84" s="6">
        <v>8</v>
      </c>
      <c r="X84" s="6">
        <v>4</v>
      </c>
      <c r="AC84" s="6">
        <v>7</v>
      </c>
    </row>
    <row r="85" spans="1:29" ht="17" x14ac:dyDescent="0.2">
      <c r="A85" s="6">
        <v>352</v>
      </c>
      <c r="C85" s="6" t="str">
        <f t="shared" si="3"/>
        <v/>
      </c>
      <c r="D85" s="7" t="s">
        <v>243</v>
      </c>
      <c r="E85" s="8" t="s">
        <v>124</v>
      </c>
      <c r="F85" s="6" t="s">
        <v>20</v>
      </c>
      <c r="G85" s="9" t="s">
        <v>244</v>
      </c>
      <c r="H85" s="9" t="s">
        <v>245</v>
      </c>
      <c r="K85" s="10">
        <v>4.9230769230769198</v>
      </c>
      <c r="L85" s="10">
        <v>1.1409536133993301</v>
      </c>
      <c r="M85" s="6">
        <v>5</v>
      </c>
      <c r="N85" s="6">
        <v>3</v>
      </c>
      <c r="O85" s="6">
        <v>4</v>
      </c>
      <c r="P85" s="6">
        <v>4</v>
      </c>
      <c r="Q85" s="6">
        <v>3</v>
      </c>
      <c r="R85" s="6">
        <v>7</v>
      </c>
      <c r="S85" s="6">
        <v>5</v>
      </c>
      <c r="T85" s="6">
        <v>5</v>
      </c>
      <c r="U85" s="6">
        <v>6</v>
      </c>
      <c r="V85" s="6">
        <v>6</v>
      </c>
      <c r="W85" s="6">
        <v>6</v>
      </c>
      <c r="X85" s="6">
        <v>5</v>
      </c>
      <c r="AC85" s="6">
        <v>5</v>
      </c>
    </row>
    <row r="86" spans="1:29" ht="17" x14ac:dyDescent="0.2">
      <c r="A86" s="6">
        <v>399</v>
      </c>
      <c r="C86" s="6" t="str">
        <f t="shared" si="3"/>
        <v/>
      </c>
      <c r="D86" s="7" t="s">
        <v>246</v>
      </c>
      <c r="E86" s="8" t="s">
        <v>124</v>
      </c>
      <c r="F86" s="6" t="s">
        <v>20</v>
      </c>
      <c r="G86" s="9" t="s">
        <v>247</v>
      </c>
      <c r="H86" s="9" t="s">
        <v>248</v>
      </c>
      <c r="K86" s="10">
        <v>4.9230769230769198</v>
      </c>
      <c r="L86" s="10">
        <v>1.07141448286032</v>
      </c>
      <c r="M86" s="6">
        <v>5</v>
      </c>
      <c r="N86" s="6">
        <v>6</v>
      </c>
      <c r="O86" s="6">
        <v>3</v>
      </c>
      <c r="P86" s="6">
        <v>7</v>
      </c>
      <c r="Q86" s="6">
        <v>5</v>
      </c>
      <c r="R86" s="6">
        <v>6</v>
      </c>
      <c r="S86" s="6">
        <v>6</v>
      </c>
      <c r="T86" s="6">
        <v>4</v>
      </c>
      <c r="U86" s="6">
        <v>4</v>
      </c>
      <c r="V86" s="6">
        <v>5</v>
      </c>
      <c r="W86" s="6">
        <v>5</v>
      </c>
      <c r="X86" s="6">
        <v>4</v>
      </c>
      <c r="AC86" s="6">
        <v>4</v>
      </c>
    </row>
    <row r="87" spans="1:29" ht="17" x14ac:dyDescent="0.2">
      <c r="A87" s="6">
        <v>572</v>
      </c>
      <c r="C87" s="6" t="str">
        <f t="shared" si="3"/>
        <v/>
      </c>
      <c r="D87" s="7" t="s">
        <v>249</v>
      </c>
      <c r="E87" s="8" t="s">
        <v>124</v>
      </c>
      <c r="F87" s="6" t="s">
        <v>38</v>
      </c>
      <c r="G87" s="9" t="s">
        <v>250</v>
      </c>
      <c r="H87" s="9" t="s">
        <v>251</v>
      </c>
      <c r="K87" s="10">
        <v>4.9230769230769198</v>
      </c>
      <c r="L87" s="10">
        <v>1.20649131856601</v>
      </c>
      <c r="M87" s="6">
        <v>7</v>
      </c>
      <c r="N87" s="6">
        <v>4</v>
      </c>
      <c r="O87" s="6">
        <v>3</v>
      </c>
      <c r="P87" s="6">
        <v>5</v>
      </c>
      <c r="Q87" s="6">
        <v>6</v>
      </c>
      <c r="R87" s="6">
        <v>4</v>
      </c>
      <c r="S87" s="6">
        <v>7</v>
      </c>
      <c r="T87" s="6">
        <v>4</v>
      </c>
      <c r="U87" s="6">
        <v>5</v>
      </c>
      <c r="V87" s="6">
        <v>4</v>
      </c>
      <c r="W87" s="6">
        <v>6</v>
      </c>
      <c r="X87" s="6">
        <v>4</v>
      </c>
      <c r="AC87" s="6">
        <v>5</v>
      </c>
    </row>
    <row r="88" spans="1:29" ht="17" x14ac:dyDescent="0.2">
      <c r="A88" s="6">
        <v>944</v>
      </c>
      <c r="C88" s="6" t="str">
        <f t="shared" si="3"/>
        <v/>
      </c>
      <c r="D88" s="7" t="s">
        <v>252</v>
      </c>
      <c r="E88" s="8" t="s">
        <v>124</v>
      </c>
      <c r="F88" s="6" t="s">
        <v>38</v>
      </c>
      <c r="G88" s="9" t="s">
        <v>253</v>
      </c>
      <c r="H88" s="9" t="s">
        <v>149</v>
      </c>
      <c r="K88" s="10">
        <v>4.7692307692307701</v>
      </c>
      <c r="L88" s="10">
        <v>1.0490908997681401</v>
      </c>
      <c r="M88" s="6">
        <v>4</v>
      </c>
      <c r="N88" s="6">
        <v>4</v>
      </c>
      <c r="O88" s="6">
        <v>4</v>
      </c>
      <c r="P88" s="6">
        <v>6</v>
      </c>
      <c r="Q88" s="6">
        <v>6</v>
      </c>
      <c r="R88" s="6">
        <v>3</v>
      </c>
      <c r="S88" s="6">
        <v>6</v>
      </c>
      <c r="T88" s="6">
        <v>6</v>
      </c>
      <c r="U88" s="6">
        <v>3</v>
      </c>
      <c r="V88" s="6">
        <v>5</v>
      </c>
      <c r="W88" s="6">
        <v>5</v>
      </c>
      <c r="X88" s="6">
        <v>5</v>
      </c>
      <c r="AC88" s="6">
        <v>5</v>
      </c>
    </row>
    <row r="89" spans="1:29" ht="17" x14ac:dyDescent="0.2">
      <c r="A89" s="6">
        <v>396</v>
      </c>
      <c r="C89" s="6" t="str">
        <f t="shared" si="3"/>
        <v/>
      </c>
      <c r="D89" s="7" t="s">
        <v>254</v>
      </c>
      <c r="E89" s="8" t="s">
        <v>124</v>
      </c>
      <c r="F89" s="6" t="s">
        <v>20</v>
      </c>
      <c r="G89" s="9" t="s">
        <v>255</v>
      </c>
      <c r="H89" s="9" t="s">
        <v>256</v>
      </c>
      <c r="K89" s="10">
        <v>4.6923076923076898</v>
      </c>
      <c r="L89" s="10">
        <v>0.82131371169471601</v>
      </c>
      <c r="M89" s="6">
        <v>5</v>
      </c>
      <c r="N89" s="6">
        <v>4</v>
      </c>
      <c r="O89" s="6">
        <v>4</v>
      </c>
      <c r="P89" s="6">
        <v>6</v>
      </c>
      <c r="Q89" s="6">
        <v>4</v>
      </c>
      <c r="R89" s="6">
        <v>5</v>
      </c>
      <c r="S89" s="6">
        <v>4</v>
      </c>
      <c r="T89" s="6">
        <v>4</v>
      </c>
      <c r="U89" s="6">
        <v>6</v>
      </c>
      <c r="V89" s="6">
        <v>5</v>
      </c>
      <c r="W89" s="6">
        <v>4</v>
      </c>
      <c r="X89" s="6">
        <v>4</v>
      </c>
      <c r="AC89" s="6">
        <v>6</v>
      </c>
    </row>
    <row r="90" spans="1:29" ht="17" x14ac:dyDescent="0.2">
      <c r="A90" s="6">
        <v>687</v>
      </c>
      <c r="C90" s="6" t="str">
        <f t="shared" si="3"/>
        <v/>
      </c>
      <c r="D90" s="7" t="s">
        <v>257</v>
      </c>
      <c r="E90" s="8" t="s">
        <v>124</v>
      </c>
      <c r="F90" s="6" t="s">
        <v>20</v>
      </c>
      <c r="G90" s="9" t="s">
        <v>258</v>
      </c>
      <c r="H90" s="9" t="s">
        <v>259</v>
      </c>
      <c r="K90" s="10">
        <v>4.6923076923076898</v>
      </c>
      <c r="L90" s="10">
        <v>1.2639751327042299</v>
      </c>
      <c r="M90" s="6">
        <v>3</v>
      </c>
      <c r="N90" s="6">
        <v>5</v>
      </c>
      <c r="O90" s="6">
        <v>5</v>
      </c>
      <c r="P90" s="6">
        <v>6</v>
      </c>
      <c r="Q90" s="6">
        <v>6</v>
      </c>
      <c r="R90" s="6">
        <v>4</v>
      </c>
      <c r="S90" s="6">
        <v>3</v>
      </c>
      <c r="T90" s="6">
        <v>4</v>
      </c>
      <c r="U90" s="6">
        <v>4</v>
      </c>
      <c r="V90" s="6">
        <v>7</v>
      </c>
      <c r="W90" s="6">
        <v>5</v>
      </c>
      <c r="X90" s="6">
        <v>3</v>
      </c>
      <c r="AC90" s="6">
        <v>6</v>
      </c>
    </row>
    <row r="91" spans="1:29" ht="17" x14ac:dyDescent="0.2">
      <c r="A91" s="6">
        <v>682</v>
      </c>
      <c r="C91" s="6" t="str">
        <f t="shared" si="3"/>
        <v/>
      </c>
      <c r="D91" s="7" t="s">
        <v>260</v>
      </c>
      <c r="E91" s="8" t="s">
        <v>124</v>
      </c>
      <c r="F91" s="6" t="s">
        <v>38</v>
      </c>
      <c r="G91" s="9" t="s">
        <v>261</v>
      </c>
      <c r="H91" s="9" t="s">
        <v>262</v>
      </c>
      <c r="K91" s="10">
        <v>4.6666666666666696</v>
      </c>
      <c r="L91" s="10">
        <v>1.1785113019775799</v>
      </c>
      <c r="M91" s="6">
        <v>4</v>
      </c>
      <c r="N91" s="6">
        <v>5</v>
      </c>
      <c r="O91" s="6" t="s">
        <v>24</v>
      </c>
      <c r="P91" s="6">
        <v>5</v>
      </c>
      <c r="Q91" s="6">
        <v>3</v>
      </c>
      <c r="R91" s="6">
        <v>6</v>
      </c>
      <c r="S91" s="6">
        <v>6</v>
      </c>
      <c r="T91" s="6">
        <v>5</v>
      </c>
      <c r="U91" s="6">
        <v>5</v>
      </c>
      <c r="V91" s="6">
        <v>6</v>
      </c>
      <c r="W91" s="6">
        <v>5</v>
      </c>
      <c r="X91" s="6">
        <v>2</v>
      </c>
      <c r="AC91" s="6">
        <v>4</v>
      </c>
    </row>
    <row r="92" spans="1:29" ht="17" x14ac:dyDescent="0.2">
      <c r="A92" s="6">
        <v>750</v>
      </c>
      <c r="C92" s="6" t="str">
        <f t="shared" si="3"/>
        <v/>
      </c>
      <c r="D92" s="7" t="s">
        <v>263</v>
      </c>
      <c r="E92" s="8" t="s">
        <v>124</v>
      </c>
      <c r="F92" s="6" t="s">
        <v>20</v>
      </c>
      <c r="G92" s="9" t="s">
        <v>264</v>
      </c>
      <c r="H92" s="9" t="s">
        <v>265</v>
      </c>
      <c r="K92" s="10">
        <v>4.6666666666666696</v>
      </c>
      <c r="L92" s="10">
        <v>1.1785113019775799</v>
      </c>
      <c r="M92" s="6">
        <v>4</v>
      </c>
      <c r="N92" s="6">
        <v>3</v>
      </c>
      <c r="O92" s="6">
        <v>4</v>
      </c>
      <c r="P92" s="6">
        <v>6</v>
      </c>
      <c r="Q92" s="6">
        <v>5</v>
      </c>
      <c r="R92" s="6">
        <v>7</v>
      </c>
      <c r="S92" s="6">
        <v>5</v>
      </c>
      <c r="T92" s="6">
        <v>4</v>
      </c>
      <c r="U92" s="6">
        <v>6</v>
      </c>
      <c r="V92" s="6">
        <v>4</v>
      </c>
      <c r="W92" s="6">
        <v>5</v>
      </c>
      <c r="X92" s="6">
        <v>3</v>
      </c>
      <c r="AC92" s="6" t="s">
        <v>24</v>
      </c>
    </row>
    <row r="93" spans="1:29" ht="17" x14ac:dyDescent="0.2">
      <c r="A93" s="6">
        <v>852</v>
      </c>
      <c r="C93" s="6" t="str">
        <f t="shared" si="3"/>
        <v/>
      </c>
      <c r="D93" s="7" t="s">
        <v>266</v>
      </c>
      <c r="E93" s="8" t="s">
        <v>124</v>
      </c>
      <c r="F93" s="6" t="s">
        <v>38</v>
      </c>
      <c r="G93" s="9" t="s">
        <v>267</v>
      </c>
      <c r="H93" s="9" t="s">
        <v>220</v>
      </c>
      <c r="K93" s="10">
        <v>4.5384615384615401</v>
      </c>
      <c r="L93" s="10">
        <v>0.92946507489189001</v>
      </c>
      <c r="M93" s="6">
        <v>6</v>
      </c>
      <c r="N93" s="6">
        <v>4</v>
      </c>
      <c r="O93" s="6">
        <v>3</v>
      </c>
      <c r="P93" s="6">
        <v>5</v>
      </c>
      <c r="Q93" s="6">
        <v>4</v>
      </c>
      <c r="R93" s="6">
        <v>6</v>
      </c>
      <c r="S93" s="6">
        <v>5</v>
      </c>
      <c r="T93" s="6">
        <v>4</v>
      </c>
      <c r="U93" s="6">
        <v>3</v>
      </c>
      <c r="V93" s="6">
        <v>5</v>
      </c>
      <c r="W93" s="6">
        <v>5</v>
      </c>
      <c r="X93" s="6">
        <v>5</v>
      </c>
      <c r="AC93" s="6">
        <v>4</v>
      </c>
    </row>
    <row r="94" spans="1:29" ht="17" x14ac:dyDescent="0.2">
      <c r="A94" s="6">
        <v>199</v>
      </c>
      <c r="C94" s="6" t="str">
        <f t="shared" si="3"/>
        <v/>
      </c>
      <c r="D94" s="7" t="s">
        <v>268</v>
      </c>
      <c r="E94" s="8" t="s">
        <v>124</v>
      </c>
      <c r="F94" s="6" t="s">
        <v>20</v>
      </c>
      <c r="G94" s="9" t="s">
        <v>269</v>
      </c>
      <c r="H94" s="9" t="s">
        <v>270</v>
      </c>
      <c r="K94" s="10">
        <v>4.4615384615384599</v>
      </c>
      <c r="L94" s="10">
        <v>1.0088366960464601</v>
      </c>
      <c r="M94" s="6">
        <v>5</v>
      </c>
      <c r="N94" s="6">
        <v>4</v>
      </c>
      <c r="O94" s="6">
        <v>5</v>
      </c>
      <c r="P94" s="6">
        <v>4</v>
      </c>
      <c r="Q94" s="6">
        <v>6</v>
      </c>
      <c r="R94" s="6">
        <v>3</v>
      </c>
      <c r="S94" s="6">
        <v>5</v>
      </c>
      <c r="T94" s="6">
        <v>5</v>
      </c>
      <c r="U94" s="6">
        <v>3</v>
      </c>
      <c r="V94" s="6">
        <v>6</v>
      </c>
      <c r="W94" s="6">
        <v>5</v>
      </c>
      <c r="X94" s="6">
        <v>3</v>
      </c>
      <c r="AC94" s="6">
        <v>4</v>
      </c>
    </row>
    <row r="95" spans="1:29" ht="17" x14ac:dyDescent="0.2">
      <c r="A95" s="6">
        <v>413</v>
      </c>
      <c r="C95" s="6" t="str">
        <f t="shared" si="3"/>
        <v/>
      </c>
      <c r="D95" s="7" t="s">
        <v>271</v>
      </c>
      <c r="E95" s="8" t="s">
        <v>124</v>
      </c>
      <c r="F95" s="6" t="s">
        <v>20</v>
      </c>
      <c r="G95" s="9" t="s">
        <v>272</v>
      </c>
      <c r="H95" s="9" t="s">
        <v>273</v>
      </c>
      <c r="K95" s="10">
        <v>4.3846153846153904</v>
      </c>
      <c r="L95" s="10">
        <v>0.73782023435580202</v>
      </c>
      <c r="M95" s="6">
        <v>4</v>
      </c>
      <c r="N95" s="6">
        <v>3</v>
      </c>
      <c r="O95" s="6">
        <v>5</v>
      </c>
      <c r="P95" s="6">
        <v>4</v>
      </c>
      <c r="Q95" s="6">
        <v>5</v>
      </c>
      <c r="R95" s="6">
        <v>6</v>
      </c>
      <c r="S95" s="6">
        <v>5</v>
      </c>
      <c r="T95" s="6">
        <v>4</v>
      </c>
      <c r="U95" s="6">
        <v>4</v>
      </c>
      <c r="V95" s="6">
        <v>5</v>
      </c>
      <c r="W95" s="6">
        <v>4</v>
      </c>
      <c r="X95" s="6">
        <v>4</v>
      </c>
      <c r="AC95" s="6">
        <v>4</v>
      </c>
    </row>
    <row r="96" spans="1:29" ht="17" x14ac:dyDescent="0.2">
      <c r="A96" s="6">
        <v>671</v>
      </c>
      <c r="C96" s="6" t="str">
        <f t="shared" si="3"/>
        <v/>
      </c>
      <c r="D96" s="7" t="s">
        <v>274</v>
      </c>
      <c r="E96" s="8" t="s">
        <v>124</v>
      </c>
      <c r="F96" s="6" t="s">
        <v>20</v>
      </c>
      <c r="G96" s="9" t="s">
        <v>275</v>
      </c>
      <c r="H96" s="9" t="s">
        <v>276</v>
      </c>
      <c r="K96" s="10">
        <v>4.3846153846153904</v>
      </c>
      <c r="L96" s="10">
        <v>0.83559849932309305</v>
      </c>
      <c r="M96" s="6">
        <v>3</v>
      </c>
      <c r="N96" s="6">
        <v>4</v>
      </c>
      <c r="O96" s="6">
        <v>4</v>
      </c>
      <c r="P96" s="6">
        <v>5</v>
      </c>
      <c r="Q96" s="6">
        <v>5</v>
      </c>
      <c r="R96" s="6">
        <v>6</v>
      </c>
      <c r="S96" s="6">
        <v>4</v>
      </c>
      <c r="T96" s="6">
        <v>4</v>
      </c>
      <c r="U96" s="6">
        <v>4</v>
      </c>
      <c r="V96" s="6">
        <v>5</v>
      </c>
      <c r="W96" s="6">
        <v>5</v>
      </c>
      <c r="X96" s="6">
        <v>3</v>
      </c>
      <c r="AC96" s="6">
        <v>5</v>
      </c>
    </row>
    <row r="97" spans="1:29" ht="17" x14ac:dyDescent="0.2">
      <c r="A97" s="6">
        <v>1970</v>
      </c>
      <c r="C97" s="6" t="str">
        <f t="shared" si="3"/>
        <v/>
      </c>
      <c r="D97" s="7" t="s">
        <v>277</v>
      </c>
      <c r="E97" s="8" t="s">
        <v>124</v>
      </c>
      <c r="F97" s="6" t="s">
        <v>38</v>
      </c>
      <c r="G97" s="9" t="s">
        <v>278</v>
      </c>
      <c r="H97" s="9" t="s">
        <v>279</v>
      </c>
      <c r="K97" s="10">
        <v>4.3846153846153904</v>
      </c>
      <c r="L97" s="10">
        <v>1.07692307692308</v>
      </c>
      <c r="M97" s="6">
        <v>4</v>
      </c>
      <c r="N97" s="6">
        <v>3</v>
      </c>
      <c r="O97" s="6">
        <v>4</v>
      </c>
      <c r="P97" s="6">
        <v>5</v>
      </c>
      <c r="Q97" s="6">
        <v>4</v>
      </c>
      <c r="R97" s="6">
        <v>4</v>
      </c>
      <c r="S97" s="6">
        <v>4</v>
      </c>
      <c r="T97" s="6">
        <v>5</v>
      </c>
      <c r="U97" s="6">
        <v>4</v>
      </c>
      <c r="V97" s="6">
        <v>7</v>
      </c>
      <c r="W97" s="6">
        <v>4</v>
      </c>
      <c r="X97" s="6">
        <v>3</v>
      </c>
      <c r="AC97" s="6">
        <v>6</v>
      </c>
    </row>
    <row r="98" spans="1:29" ht="17" x14ac:dyDescent="0.2">
      <c r="A98" s="6">
        <v>127</v>
      </c>
      <c r="C98" s="6" t="str">
        <f t="shared" si="3"/>
        <v/>
      </c>
      <c r="D98" s="7" t="s">
        <v>280</v>
      </c>
      <c r="E98" s="8" t="s">
        <v>124</v>
      </c>
      <c r="F98" s="6" t="s">
        <v>20</v>
      </c>
      <c r="G98" s="9" t="s">
        <v>281</v>
      </c>
      <c r="H98" s="9" t="s">
        <v>282</v>
      </c>
      <c r="K98" s="10">
        <v>4.3076923076923102</v>
      </c>
      <c r="L98" s="10">
        <v>1.0658774200423899</v>
      </c>
      <c r="M98" s="6">
        <v>4</v>
      </c>
      <c r="N98" s="6">
        <v>4</v>
      </c>
      <c r="O98" s="6">
        <v>6</v>
      </c>
      <c r="P98" s="6">
        <v>4</v>
      </c>
      <c r="Q98" s="6">
        <v>6</v>
      </c>
      <c r="R98" s="6">
        <v>4</v>
      </c>
      <c r="S98" s="6">
        <v>5</v>
      </c>
      <c r="T98" s="6">
        <v>4</v>
      </c>
      <c r="U98" s="6">
        <v>2</v>
      </c>
      <c r="V98" s="6">
        <v>5</v>
      </c>
      <c r="W98" s="6">
        <v>4</v>
      </c>
      <c r="X98" s="6">
        <v>3</v>
      </c>
      <c r="AC98" s="6">
        <v>5</v>
      </c>
    </row>
    <row r="99" spans="1:29" ht="17" x14ac:dyDescent="0.2">
      <c r="A99" s="6">
        <v>661</v>
      </c>
      <c r="C99" s="6" t="str">
        <f t="shared" si="3"/>
        <v/>
      </c>
      <c r="D99" s="7" t="s">
        <v>283</v>
      </c>
      <c r="E99" s="8" t="s">
        <v>124</v>
      </c>
      <c r="F99" s="6" t="s">
        <v>20</v>
      </c>
      <c r="G99" s="9" t="s">
        <v>284</v>
      </c>
      <c r="H99" s="9" t="s">
        <v>285</v>
      </c>
      <c r="K99" s="10">
        <v>4.2307692307692299</v>
      </c>
      <c r="L99" s="10">
        <v>0.79940806503178996</v>
      </c>
      <c r="M99" s="6">
        <v>3</v>
      </c>
      <c r="N99" s="6">
        <v>5</v>
      </c>
      <c r="O99" s="6">
        <v>4</v>
      </c>
      <c r="P99" s="6">
        <v>4</v>
      </c>
      <c r="Q99" s="6">
        <v>6</v>
      </c>
      <c r="R99" s="6">
        <v>4</v>
      </c>
      <c r="S99" s="6">
        <v>4</v>
      </c>
      <c r="T99" s="6">
        <v>5</v>
      </c>
      <c r="U99" s="6">
        <v>4</v>
      </c>
      <c r="V99" s="6">
        <v>5</v>
      </c>
      <c r="W99" s="6">
        <v>3</v>
      </c>
      <c r="X99" s="6">
        <v>4</v>
      </c>
      <c r="AC99" s="6">
        <v>4</v>
      </c>
    </row>
    <row r="100" spans="1:29" ht="17" x14ac:dyDescent="0.2">
      <c r="A100" s="6">
        <v>748</v>
      </c>
      <c r="C100" s="6" t="str">
        <f t="shared" si="3"/>
        <v/>
      </c>
      <c r="D100" s="7" t="s">
        <v>286</v>
      </c>
      <c r="E100" s="8" t="s">
        <v>124</v>
      </c>
      <c r="F100" s="6" t="s">
        <v>38</v>
      </c>
      <c r="G100" s="9" t="s">
        <v>287</v>
      </c>
      <c r="H100" s="9" t="s">
        <v>43</v>
      </c>
      <c r="K100" s="10">
        <v>4.1538461538461497</v>
      </c>
      <c r="L100" s="10">
        <v>1.0262818510866401</v>
      </c>
      <c r="M100" s="6">
        <v>3</v>
      </c>
      <c r="N100" s="6">
        <v>5</v>
      </c>
      <c r="O100" s="6">
        <v>5</v>
      </c>
      <c r="P100" s="6">
        <v>5</v>
      </c>
      <c r="Q100" s="6">
        <v>3</v>
      </c>
      <c r="R100" s="6">
        <v>5</v>
      </c>
      <c r="S100" s="6">
        <v>3</v>
      </c>
      <c r="T100" s="6">
        <v>4</v>
      </c>
      <c r="U100" s="6">
        <v>3</v>
      </c>
      <c r="V100" s="6">
        <v>5</v>
      </c>
      <c r="W100" s="6">
        <v>6</v>
      </c>
      <c r="X100" s="6">
        <v>4</v>
      </c>
      <c r="AC100" s="6">
        <v>3</v>
      </c>
    </row>
    <row r="101" spans="1:29" ht="17" x14ac:dyDescent="0.2">
      <c r="A101" s="6">
        <v>921</v>
      </c>
      <c r="C101" s="6" t="str">
        <f t="shared" si="3"/>
        <v/>
      </c>
      <c r="D101" s="7" t="s">
        <v>288</v>
      </c>
      <c r="E101" s="8" t="s">
        <v>124</v>
      </c>
      <c r="F101" s="6" t="s">
        <v>20</v>
      </c>
      <c r="G101" s="9" t="s">
        <v>289</v>
      </c>
      <c r="H101" s="9" t="s">
        <v>290</v>
      </c>
      <c r="K101" s="10">
        <v>4.1538461538461497</v>
      </c>
      <c r="L101" s="10">
        <v>0.94837138507215002</v>
      </c>
      <c r="M101" s="6">
        <v>3</v>
      </c>
      <c r="N101" s="6">
        <v>3</v>
      </c>
      <c r="O101" s="6">
        <v>4</v>
      </c>
      <c r="P101" s="6">
        <v>5</v>
      </c>
      <c r="Q101" s="6">
        <v>4</v>
      </c>
      <c r="R101" s="6">
        <v>6</v>
      </c>
      <c r="S101" s="6">
        <v>3</v>
      </c>
      <c r="T101" s="6">
        <v>4</v>
      </c>
      <c r="U101" s="6">
        <v>4</v>
      </c>
      <c r="V101" s="6">
        <v>5</v>
      </c>
      <c r="W101" s="6">
        <v>5</v>
      </c>
      <c r="X101" s="6">
        <v>3</v>
      </c>
      <c r="AC101" s="6">
        <v>5</v>
      </c>
    </row>
    <row r="102" spans="1:29" ht="17" x14ac:dyDescent="0.2">
      <c r="A102" s="6">
        <v>950</v>
      </c>
      <c r="C102" s="6" t="str">
        <f t="shared" si="3"/>
        <v/>
      </c>
      <c r="D102" s="7" t="s">
        <v>291</v>
      </c>
      <c r="E102" s="8" t="s">
        <v>124</v>
      </c>
      <c r="F102" s="6" t="s">
        <v>38</v>
      </c>
      <c r="G102" s="9" t="s">
        <v>292</v>
      </c>
      <c r="H102" s="9" t="s">
        <v>293</v>
      </c>
      <c r="K102" s="10">
        <v>4.1538461538461497</v>
      </c>
      <c r="L102" s="10">
        <v>1.0986812966988999</v>
      </c>
      <c r="M102" s="6">
        <v>3</v>
      </c>
      <c r="N102" s="6">
        <v>3</v>
      </c>
      <c r="O102" s="6">
        <v>4</v>
      </c>
      <c r="P102" s="6">
        <v>5</v>
      </c>
      <c r="Q102" s="6">
        <v>6</v>
      </c>
      <c r="R102" s="6">
        <v>4</v>
      </c>
      <c r="S102" s="6">
        <v>4</v>
      </c>
      <c r="T102" s="6">
        <v>4</v>
      </c>
      <c r="U102" s="6">
        <v>4</v>
      </c>
      <c r="V102" s="6">
        <v>6</v>
      </c>
      <c r="W102" s="6">
        <v>4</v>
      </c>
      <c r="X102" s="6">
        <v>2</v>
      </c>
      <c r="AC102" s="6">
        <v>5</v>
      </c>
    </row>
    <row r="103" spans="1:29" ht="17" x14ac:dyDescent="0.2">
      <c r="A103" s="6">
        <v>1961</v>
      </c>
      <c r="C103" s="6" t="str">
        <f t="shared" si="3"/>
        <v/>
      </c>
      <c r="D103" s="7" t="s">
        <v>294</v>
      </c>
      <c r="E103" s="8" t="s">
        <v>124</v>
      </c>
      <c r="F103" s="6" t="s">
        <v>38</v>
      </c>
      <c r="G103" s="9" t="s">
        <v>295</v>
      </c>
      <c r="H103" s="9" t="s">
        <v>296</v>
      </c>
      <c r="K103" s="10">
        <v>4.1538461538461497</v>
      </c>
      <c r="L103" s="10">
        <v>0.94837138507215002</v>
      </c>
      <c r="M103" s="6">
        <v>4</v>
      </c>
      <c r="N103" s="6">
        <v>4</v>
      </c>
      <c r="O103" s="6">
        <v>3</v>
      </c>
      <c r="P103" s="6">
        <v>5</v>
      </c>
      <c r="Q103" s="6">
        <v>3</v>
      </c>
      <c r="R103" s="6">
        <v>3</v>
      </c>
      <c r="S103" s="6">
        <v>6</v>
      </c>
      <c r="T103" s="6">
        <v>5</v>
      </c>
      <c r="U103" s="6">
        <v>4</v>
      </c>
      <c r="V103" s="6">
        <v>5</v>
      </c>
      <c r="W103" s="6">
        <v>4</v>
      </c>
      <c r="X103" s="6">
        <v>5</v>
      </c>
      <c r="AC103" s="6">
        <v>3</v>
      </c>
    </row>
    <row r="104" spans="1:29" ht="17" x14ac:dyDescent="0.2">
      <c r="A104" s="6">
        <v>131</v>
      </c>
      <c r="C104" s="6" t="str">
        <f t="shared" ref="C104:C108" si="4">IF(MAX(M104:X104)&gt;C$2,MAX(M104:X104),"")</f>
        <v/>
      </c>
      <c r="D104" s="7" t="s">
        <v>297</v>
      </c>
      <c r="E104" s="8" t="s">
        <v>124</v>
      </c>
      <c r="F104" s="6" t="s">
        <v>20</v>
      </c>
      <c r="G104" s="9" t="s">
        <v>298</v>
      </c>
      <c r="H104" s="9" t="s">
        <v>299</v>
      </c>
      <c r="K104" s="10">
        <v>4</v>
      </c>
      <c r="L104" s="10">
        <v>1.30088727117598</v>
      </c>
      <c r="M104" s="6">
        <v>4</v>
      </c>
      <c r="N104" s="6">
        <v>5</v>
      </c>
      <c r="O104" s="6">
        <v>5</v>
      </c>
      <c r="P104" s="6">
        <v>6</v>
      </c>
      <c r="Q104" s="6">
        <v>4</v>
      </c>
      <c r="R104" s="6">
        <v>4</v>
      </c>
      <c r="S104" s="6">
        <v>5</v>
      </c>
      <c r="T104" s="6">
        <v>5</v>
      </c>
      <c r="U104" s="6">
        <v>4</v>
      </c>
      <c r="V104" s="6">
        <v>2</v>
      </c>
      <c r="W104" s="6">
        <v>4</v>
      </c>
      <c r="X104" s="6">
        <v>3</v>
      </c>
      <c r="AC104" s="6">
        <v>1</v>
      </c>
    </row>
    <row r="105" spans="1:29" ht="17" x14ac:dyDescent="0.2">
      <c r="A105" s="6">
        <v>767</v>
      </c>
      <c r="C105" s="6" t="str">
        <f t="shared" si="4"/>
        <v/>
      </c>
      <c r="D105" s="7" t="s">
        <v>300</v>
      </c>
      <c r="E105" s="8" t="s">
        <v>124</v>
      </c>
      <c r="F105" s="6" t="s">
        <v>38</v>
      </c>
      <c r="G105" s="9" t="s">
        <v>301</v>
      </c>
      <c r="H105" s="9" t="s">
        <v>302</v>
      </c>
      <c r="K105" s="10">
        <v>3.5384615384615401</v>
      </c>
      <c r="L105" s="10">
        <v>1.08240363688233</v>
      </c>
      <c r="M105" s="6">
        <v>2</v>
      </c>
      <c r="N105" s="6">
        <v>3</v>
      </c>
      <c r="O105" s="6">
        <v>2</v>
      </c>
      <c r="P105" s="6">
        <v>3</v>
      </c>
      <c r="Q105" s="6">
        <v>5</v>
      </c>
      <c r="R105" s="6">
        <v>4</v>
      </c>
      <c r="S105" s="6">
        <v>3</v>
      </c>
      <c r="T105" s="6">
        <v>4</v>
      </c>
      <c r="U105" s="6">
        <v>4</v>
      </c>
      <c r="V105" s="6">
        <v>4</v>
      </c>
      <c r="W105" s="6">
        <v>6</v>
      </c>
      <c r="X105" s="6">
        <v>3</v>
      </c>
      <c r="AC105" s="6">
        <v>3</v>
      </c>
    </row>
    <row r="106" spans="1:29" ht="17" x14ac:dyDescent="0.2">
      <c r="A106" s="6">
        <v>430</v>
      </c>
      <c r="C106" s="6" t="str">
        <f t="shared" si="4"/>
        <v/>
      </c>
      <c r="D106" s="7" t="s">
        <v>303</v>
      </c>
      <c r="E106" s="8" t="s">
        <v>124</v>
      </c>
      <c r="F106" s="6" t="s">
        <v>38</v>
      </c>
      <c r="G106" s="9" t="s">
        <v>304</v>
      </c>
      <c r="H106" s="9" t="s">
        <v>305</v>
      </c>
      <c r="K106" s="10">
        <v>3.3076923076923102</v>
      </c>
      <c r="L106" s="10">
        <v>1.0658774200423899</v>
      </c>
      <c r="M106" s="6">
        <v>3</v>
      </c>
      <c r="N106" s="6">
        <v>2</v>
      </c>
      <c r="O106" s="6">
        <v>4</v>
      </c>
      <c r="P106" s="6">
        <v>5</v>
      </c>
      <c r="Q106" s="6">
        <v>2</v>
      </c>
      <c r="R106" s="6">
        <v>5</v>
      </c>
      <c r="S106" s="6">
        <v>4</v>
      </c>
      <c r="T106" s="6">
        <v>4</v>
      </c>
      <c r="U106" s="6">
        <v>4</v>
      </c>
      <c r="V106" s="6">
        <v>3</v>
      </c>
      <c r="W106" s="6">
        <v>3</v>
      </c>
      <c r="X106" s="6">
        <v>2</v>
      </c>
      <c r="AC106" s="6">
        <v>2</v>
      </c>
    </row>
    <row r="107" spans="1:29" ht="17" x14ac:dyDescent="0.2">
      <c r="A107" s="6">
        <v>23</v>
      </c>
      <c r="C107" s="6" t="str">
        <f t="shared" si="4"/>
        <v/>
      </c>
      <c r="D107" s="7" t="s">
        <v>306</v>
      </c>
      <c r="E107" s="8" t="s">
        <v>124</v>
      </c>
      <c r="F107" s="6" t="s">
        <v>38</v>
      </c>
      <c r="G107" s="9" t="s">
        <v>307</v>
      </c>
      <c r="H107" s="9" t="s">
        <v>54</v>
      </c>
      <c r="K107" s="10">
        <v>2.8461538461538498</v>
      </c>
      <c r="L107" s="10">
        <v>1.3499945211372499</v>
      </c>
      <c r="M107" s="6">
        <v>2</v>
      </c>
      <c r="N107" s="6">
        <v>1</v>
      </c>
      <c r="O107" s="6">
        <v>1</v>
      </c>
      <c r="P107" s="6">
        <v>5</v>
      </c>
      <c r="Q107" s="6">
        <v>4</v>
      </c>
      <c r="R107" s="6">
        <v>3</v>
      </c>
      <c r="S107" s="6">
        <v>2</v>
      </c>
      <c r="T107" s="6">
        <v>3</v>
      </c>
      <c r="U107" s="6">
        <v>3</v>
      </c>
      <c r="V107" s="6">
        <v>5</v>
      </c>
      <c r="W107" s="6">
        <v>4</v>
      </c>
      <c r="X107" s="6">
        <v>1</v>
      </c>
      <c r="AC107" s="6">
        <v>3</v>
      </c>
    </row>
    <row r="108" spans="1:29" ht="17" x14ac:dyDescent="0.2">
      <c r="A108" s="6">
        <v>706</v>
      </c>
      <c r="C108" s="6" t="str">
        <f t="shared" si="4"/>
        <v/>
      </c>
      <c r="D108" s="7" t="s">
        <v>308</v>
      </c>
      <c r="E108" s="8" t="s">
        <v>124</v>
      </c>
      <c r="F108" s="6" t="s">
        <v>38</v>
      </c>
      <c r="G108" s="9" t="s">
        <v>309</v>
      </c>
      <c r="H108" s="9" t="s">
        <v>310</v>
      </c>
      <c r="K108" s="10">
        <v>2.7692307692307701</v>
      </c>
      <c r="L108" s="10">
        <v>1.3674145257408601</v>
      </c>
      <c r="M108" s="6">
        <v>2</v>
      </c>
      <c r="N108" s="6">
        <v>2</v>
      </c>
      <c r="O108" s="6">
        <v>1</v>
      </c>
      <c r="P108" s="6">
        <v>4</v>
      </c>
      <c r="Q108" s="6">
        <v>2</v>
      </c>
      <c r="R108" s="6">
        <v>5</v>
      </c>
      <c r="S108" s="6">
        <v>3</v>
      </c>
      <c r="T108" s="6">
        <v>3</v>
      </c>
      <c r="U108" s="6">
        <v>1</v>
      </c>
      <c r="V108" s="6">
        <v>5</v>
      </c>
      <c r="W108" s="6">
        <v>4</v>
      </c>
      <c r="X108" s="6">
        <v>3</v>
      </c>
      <c r="AC108" s="6">
        <v>1</v>
      </c>
    </row>
    <row r="109" spans="1:29" ht="17" x14ac:dyDescent="0.2">
      <c r="A109" s="6">
        <v>562</v>
      </c>
      <c r="C109" s="6" t="str">
        <f>IF(MAX(M109:X109)&gt;C$2,MAX(M109:X109),"")</f>
        <v/>
      </c>
      <c r="D109" s="7" t="s">
        <v>311</v>
      </c>
      <c r="E109" s="8" t="s">
        <v>124</v>
      </c>
      <c r="F109" s="6" t="s">
        <v>20</v>
      </c>
      <c r="G109" s="9" t="s">
        <v>312</v>
      </c>
      <c r="H109" s="9" t="s">
        <v>313</v>
      </c>
      <c r="K109" s="10">
        <v>2.6923076923076898</v>
      </c>
      <c r="L109" s="10">
        <v>0.99108451744039405</v>
      </c>
      <c r="M109" s="6">
        <v>3</v>
      </c>
      <c r="N109" s="6">
        <v>1</v>
      </c>
      <c r="O109" s="6">
        <v>1</v>
      </c>
      <c r="P109" s="6">
        <v>4</v>
      </c>
      <c r="Q109" s="6">
        <v>2</v>
      </c>
      <c r="R109" s="6">
        <v>4</v>
      </c>
      <c r="S109" s="6">
        <v>3</v>
      </c>
      <c r="T109" s="6">
        <v>3</v>
      </c>
      <c r="U109" s="6">
        <v>2</v>
      </c>
      <c r="V109" s="6">
        <v>3</v>
      </c>
      <c r="W109" s="6">
        <v>4</v>
      </c>
      <c r="X109" s="6">
        <v>2</v>
      </c>
      <c r="AC109" s="6">
        <v>3</v>
      </c>
    </row>
  </sheetData>
  <autoFilter ref="A1:AC109" xr:uid="{8E7B3ABE-4BDF-2241-8386-39925761E5F3}"/>
  <conditionalFormatting sqref="B3:C109">
    <cfRule type="cellIs" dxfId="16" priority="3" operator="between">
      <formula>1</formula>
      <formula>10</formula>
    </cfRule>
  </conditionalFormatting>
  <conditionalFormatting sqref="E2 E4:E1048576">
    <cfRule type="cellIs" dxfId="15" priority="8" operator="equal">
      <formula>"INV"</formula>
    </cfRule>
  </conditionalFormatting>
  <conditionalFormatting sqref="E3:E109">
    <cfRule type="cellIs" dxfId="14" priority="1" operator="equal">
      <formula>"Yes"</formula>
    </cfRule>
  </conditionalFormatting>
  <conditionalFormatting sqref="F1:F1048576">
    <cfRule type="cellIs" dxfId="13" priority="7" operator="equal">
      <formula>"S"</formula>
    </cfRule>
  </conditionalFormatting>
  <conditionalFormatting sqref="K1:K1048576">
    <cfRule type="top10" dxfId="12" priority="5" percent="1" bottom="1" rank="30"/>
    <cfRule type="top10" dxfId="11" priority="6" percent="1" rank="15"/>
  </conditionalFormatting>
  <conditionalFormatting sqref="M3:X39 AC3:AC39">
    <cfRule type="cellIs" dxfId="10" priority="4" operator="lessThan">
      <formula>5</formula>
    </cfRule>
  </conditionalFormatting>
  <conditionalFormatting sqref="M40:X109 AC40:AC109">
    <cfRule type="cellIs" dxfId="9" priority="2" operator="greaterThan">
      <formula>7</formula>
    </cfRule>
  </conditionalFormatting>
  <dataValidations count="1">
    <dataValidation type="list" operator="equal" allowBlank="1" showInputMessage="1" showErrorMessage="1" sqref="E3:E109" xr:uid="{5981FCDD-7EBA-B54C-AF16-D1D1DA09CDA7}">
      <formula1>",Yes,No"</formula1>
    </dataValidation>
  </dataValidations>
  <pageMargins left="0.7" right="0.7" top="0.75" bottom="0.75" header="0.3" footer="0.3"/>
  <ignoredErrors>
    <ignoredError sqref="B6:C30 B50:C109 C39 B32:C38 C31 C40:C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FCAC-6E34-EB4E-855B-83B13D473B04}">
  <sheetPr filterMode="1"/>
  <dimension ref="A1:AB108"/>
  <sheetViews>
    <sheetView tabSelected="1" topLeftCell="A55" zoomScale="190" zoomScaleNormal="190" workbookViewId="0">
      <pane xSplit="1" topLeftCell="B1" activePane="topRight" state="frozen"/>
      <selection pane="topRight" activeCell="D104" sqref="D104"/>
    </sheetView>
  </sheetViews>
  <sheetFormatPr baseColWidth="10" defaultColWidth="8.83203125" defaultRowHeight="16" x14ac:dyDescent="0.2"/>
  <cols>
    <col min="1" max="1" width="8.83203125" style="6"/>
    <col min="2" max="3" width="3.83203125" style="6" customWidth="1"/>
    <col min="4" max="4" width="27.1640625" style="7" customWidth="1"/>
    <col min="5" max="5" width="4.1640625" style="6" customWidth="1"/>
    <col min="6" max="6" width="4.6640625" style="6" customWidth="1"/>
    <col min="7" max="9" width="1.83203125" style="9" customWidth="1"/>
    <col min="10" max="11" width="5.6640625" style="10" customWidth="1"/>
    <col min="12" max="23" width="3.83203125" style="6" customWidth="1"/>
    <col min="24" max="27" width="8.83203125" style="12"/>
    <col min="28" max="28" width="9.83203125" style="6" bestFit="1" customWidth="1"/>
    <col min="29" max="16384" width="8.83203125" style="12"/>
  </cols>
  <sheetData>
    <row r="1" spans="1:28" s="4" customFormat="1" ht="17" x14ac:dyDescent="0.2">
      <c r="A1" s="5">
        <v>17</v>
      </c>
      <c r="B1" s="6" t="str">
        <f ca="1">IF(MIN(L1:W1)&lt;B$1,MIN(L1:W1),"")</f>
        <v/>
      </c>
      <c r="C1" s="6"/>
      <c r="D1" s="7" t="s">
        <v>47</v>
      </c>
      <c r="E1" s="8" t="s">
        <v>19</v>
      </c>
      <c r="F1" s="6" t="s">
        <v>20</v>
      </c>
      <c r="G1" s="9" t="s">
        <v>48</v>
      </c>
      <c r="H1" s="9" t="s">
        <v>33</v>
      </c>
      <c r="I1" s="9" t="s">
        <v>324</v>
      </c>
      <c r="J1" s="10">
        <v>6.6923076923076898</v>
      </c>
      <c r="K1" s="10">
        <v>1.1357556200179499</v>
      </c>
      <c r="L1" s="6">
        <v>5</v>
      </c>
      <c r="M1" s="6">
        <v>5</v>
      </c>
      <c r="N1" s="6">
        <v>7</v>
      </c>
      <c r="O1" s="6">
        <v>6</v>
      </c>
      <c r="P1" s="6">
        <v>8</v>
      </c>
      <c r="Q1" s="6">
        <v>5</v>
      </c>
      <c r="R1" s="6">
        <v>8</v>
      </c>
      <c r="S1" s="6">
        <v>6</v>
      </c>
      <c r="T1" s="6">
        <v>8</v>
      </c>
      <c r="U1" s="6">
        <v>7</v>
      </c>
      <c r="V1" s="6">
        <v>8</v>
      </c>
      <c r="W1" s="6">
        <v>7</v>
      </c>
      <c r="AB1" s="1" t="s">
        <v>314</v>
      </c>
    </row>
    <row r="2" spans="1:28" ht="17" hidden="1" x14ac:dyDescent="0.2">
      <c r="A2" s="6">
        <v>20</v>
      </c>
      <c r="C2" s="6">
        <f>IF(MAX(L2:W2)&gt;C$1,MAX(L2:W2),"")</f>
        <v>6</v>
      </c>
      <c r="D2" s="7" t="s">
        <v>209</v>
      </c>
      <c r="E2" s="8" t="s">
        <v>124</v>
      </c>
      <c r="F2" s="6" t="s">
        <v>20</v>
      </c>
      <c r="G2" s="9" t="s">
        <v>210</v>
      </c>
      <c r="H2" s="9" t="s">
        <v>211</v>
      </c>
      <c r="J2" s="10">
        <v>5.1818181818181799</v>
      </c>
      <c r="K2" s="10">
        <v>0.83319558090106105</v>
      </c>
      <c r="L2" s="6">
        <v>5</v>
      </c>
      <c r="M2" s="6">
        <v>6</v>
      </c>
      <c r="N2" s="6">
        <v>6</v>
      </c>
      <c r="O2" s="6">
        <v>4</v>
      </c>
      <c r="P2" s="6">
        <v>6</v>
      </c>
      <c r="Q2" s="6">
        <v>4</v>
      </c>
      <c r="R2" s="6">
        <v>6</v>
      </c>
      <c r="S2" s="6">
        <v>5</v>
      </c>
      <c r="T2" s="6" t="s">
        <v>24</v>
      </c>
      <c r="U2" s="6" t="s">
        <v>24</v>
      </c>
      <c r="V2" s="6">
        <v>4</v>
      </c>
      <c r="W2" s="6">
        <v>5</v>
      </c>
      <c r="AB2" s="6">
        <v>9</v>
      </c>
    </row>
    <row r="3" spans="1:28" ht="17" hidden="1" x14ac:dyDescent="0.2">
      <c r="A3" s="6">
        <v>23</v>
      </c>
      <c r="C3" s="6">
        <f>IF(MAX(L3:W3)&gt;C$1,MAX(L3:W3),"")</f>
        <v>5</v>
      </c>
      <c r="D3" s="7" t="s">
        <v>306</v>
      </c>
      <c r="E3" s="8" t="s">
        <v>124</v>
      </c>
      <c r="F3" s="6" t="s">
        <v>38</v>
      </c>
      <c r="G3" s="9" t="s">
        <v>307</v>
      </c>
      <c r="H3" s="9" t="s">
        <v>54</v>
      </c>
      <c r="J3" s="10">
        <v>2.8461538461538498</v>
      </c>
      <c r="K3" s="10">
        <v>1.3499945211372499</v>
      </c>
      <c r="L3" s="6">
        <v>2</v>
      </c>
      <c r="M3" s="6">
        <v>1</v>
      </c>
      <c r="N3" s="6">
        <v>1</v>
      </c>
      <c r="O3" s="6">
        <v>5</v>
      </c>
      <c r="P3" s="6">
        <v>4</v>
      </c>
      <c r="Q3" s="6">
        <v>3</v>
      </c>
      <c r="R3" s="6">
        <v>2</v>
      </c>
      <c r="S3" s="6">
        <v>3</v>
      </c>
      <c r="T3" s="6">
        <v>3</v>
      </c>
      <c r="U3" s="6">
        <v>5</v>
      </c>
      <c r="V3" s="6">
        <v>4</v>
      </c>
      <c r="W3" s="6">
        <v>1</v>
      </c>
      <c r="AB3" s="6">
        <v>8</v>
      </c>
    </row>
    <row r="4" spans="1:28" ht="17" x14ac:dyDescent="0.2">
      <c r="A4" s="5">
        <v>44</v>
      </c>
      <c r="B4" s="6">
        <f ca="1">IF(MIN(L4:W4)&lt;B$1,MIN(L4:W4),"")</f>
        <v>4</v>
      </c>
      <c r="D4" s="7" t="s">
        <v>28</v>
      </c>
      <c r="E4" s="8" t="s">
        <v>19</v>
      </c>
      <c r="F4" s="6" t="s">
        <v>20</v>
      </c>
      <c r="G4" s="9" t="s">
        <v>29</v>
      </c>
      <c r="H4" s="9" t="s">
        <v>30</v>
      </c>
      <c r="I4" s="9" t="s">
        <v>318</v>
      </c>
      <c r="J4" s="10">
        <v>7.0833333333333304</v>
      </c>
      <c r="K4" s="10">
        <v>1.32024829314624</v>
      </c>
      <c r="L4" s="6">
        <v>7</v>
      </c>
      <c r="M4" s="6">
        <v>4</v>
      </c>
      <c r="N4" s="6">
        <v>8</v>
      </c>
      <c r="O4" s="6">
        <v>7</v>
      </c>
      <c r="P4" s="6" t="s">
        <v>24</v>
      </c>
      <c r="Q4" s="6">
        <v>8</v>
      </c>
      <c r="R4" s="6">
        <v>7</v>
      </c>
      <c r="S4" s="6">
        <v>5</v>
      </c>
      <c r="T4" s="6">
        <v>7</v>
      </c>
      <c r="U4" s="6">
        <v>7</v>
      </c>
      <c r="V4" s="6">
        <v>8</v>
      </c>
      <c r="W4" s="6">
        <v>9</v>
      </c>
      <c r="AB4" s="6">
        <v>8</v>
      </c>
    </row>
    <row r="5" spans="1:28" ht="17" x14ac:dyDescent="0.2">
      <c r="A5" s="5">
        <v>57</v>
      </c>
      <c r="B5" s="6">
        <f ca="1">IF(MIN(L5:W5)&lt;B$1,MIN(L5:W5),"")</f>
        <v>4</v>
      </c>
      <c r="D5" s="7" t="s">
        <v>69</v>
      </c>
      <c r="E5" s="8" t="s">
        <v>19</v>
      </c>
      <c r="F5" s="6" t="s">
        <v>38</v>
      </c>
      <c r="G5" s="9" t="s">
        <v>70</v>
      </c>
      <c r="H5" s="9" t="s">
        <v>71</v>
      </c>
      <c r="I5" s="9" t="s">
        <v>331</v>
      </c>
      <c r="J5" s="10">
        <v>6.5</v>
      </c>
      <c r="K5" s="10">
        <v>1.3228756555323</v>
      </c>
      <c r="L5" s="6">
        <v>7</v>
      </c>
      <c r="M5" s="6">
        <v>6</v>
      </c>
      <c r="N5" s="6">
        <v>7</v>
      </c>
      <c r="O5" s="6">
        <v>6</v>
      </c>
      <c r="P5" s="6">
        <v>8</v>
      </c>
      <c r="Q5" s="6">
        <v>6</v>
      </c>
      <c r="R5" s="6">
        <v>5</v>
      </c>
      <c r="S5" s="6">
        <v>5</v>
      </c>
      <c r="T5" s="6" t="s">
        <v>24</v>
      </c>
      <c r="U5" s="6">
        <v>8</v>
      </c>
      <c r="V5" s="6">
        <v>8</v>
      </c>
      <c r="W5" s="6">
        <v>4</v>
      </c>
      <c r="AB5" s="6">
        <v>9</v>
      </c>
    </row>
    <row r="6" spans="1:28" ht="17" hidden="1" x14ac:dyDescent="0.2">
      <c r="A6" s="6">
        <v>64</v>
      </c>
      <c r="C6" s="6">
        <f>IF(MAX(L6:W6)&gt;C$1,MAX(L6:W6),"")</f>
        <v>7</v>
      </c>
      <c r="D6" s="7" t="s">
        <v>187</v>
      </c>
      <c r="E6" s="8" t="s">
        <v>124</v>
      </c>
      <c r="F6" s="6" t="s">
        <v>20</v>
      </c>
      <c r="G6" s="9" t="s">
        <v>188</v>
      </c>
      <c r="H6" s="9" t="s">
        <v>189</v>
      </c>
      <c r="J6" s="10">
        <v>5.3333333333333304</v>
      </c>
      <c r="K6" s="10">
        <v>1.1785113019775799</v>
      </c>
      <c r="L6" s="6">
        <v>4</v>
      </c>
      <c r="M6" s="6">
        <v>5</v>
      </c>
      <c r="N6" s="6" t="s">
        <v>24</v>
      </c>
      <c r="O6" s="6">
        <v>6</v>
      </c>
      <c r="P6" s="6">
        <v>3</v>
      </c>
      <c r="Q6" s="6">
        <v>6</v>
      </c>
      <c r="R6" s="6">
        <v>5</v>
      </c>
      <c r="S6" s="6">
        <v>6</v>
      </c>
      <c r="T6" s="6">
        <v>7</v>
      </c>
      <c r="U6" s="6">
        <v>7</v>
      </c>
      <c r="V6" s="6">
        <v>6</v>
      </c>
      <c r="W6" s="6">
        <v>4</v>
      </c>
      <c r="AB6" s="6">
        <v>5</v>
      </c>
    </row>
    <row r="7" spans="1:28" ht="17" hidden="1" x14ac:dyDescent="0.2">
      <c r="A7" s="6">
        <v>65</v>
      </c>
      <c r="C7" s="6">
        <f>IF(MAX(L7:W7)&gt;C$1,MAX(L7:W7),"")</f>
        <v>7</v>
      </c>
      <c r="D7" s="7" t="s">
        <v>200</v>
      </c>
      <c r="E7" s="8" t="s">
        <v>124</v>
      </c>
      <c r="F7" s="6" t="s">
        <v>20</v>
      </c>
      <c r="G7" s="9" t="s">
        <v>201</v>
      </c>
      <c r="H7" s="9" t="s">
        <v>202</v>
      </c>
      <c r="J7" s="10">
        <v>5.2307692307692299</v>
      </c>
      <c r="K7" s="10">
        <v>0.89044899252232601</v>
      </c>
      <c r="L7" s="6">
        <v>5</v>
      </c>
      <c r="M7" s="6">
        <v>7</v>
      </c>
      <c r="N7" s="6">
        <v>5</v>
      </c>
      <c r="O7" s="6">
        <v>5</v>
      </c>
      <c r="P7" s="6">
        <v>4</v>
      </c>
      <c r="Q7" s="6">
        <v>6</v>
      </c>
      <c r="R7" s="6">
        <v>5</v>
      </c>
      <c r="S7" s="6">
        <v>5</v>
      </c>
      <c r="T7" s="6">
        <v>6</v>
      </c>
      <c r="U7" s="6">
        <v>4</v>
      </c>
      <c r="V7" s="6">
        <v>4</v>
      </c>
      <c r="W7" s="6">
        <v>6</v>
      </c>
      <c r="AB7" s="6">
        <v>7</v>
      </c>
    </row>
    <row r="8" spans="1:28" ht="17" hidden="1" x14ac:dyDescent="0.2">
      <c r="A8" s="6">
        <v>104</v>
      </c>
      <c r="C8" s="6">
        <f>IF(MAX(L8:W8)&gt;C$1,MAX(L8:W8),"")</f>
        <v>7</v>
      </c>
      <c r="D8" s="7" t="s">
        <v>212</v>
      </c>
      <c r="E8" s="8" t="s">
        <v>124</v>
      </c>
      <c r="F8" s="6" t="s">
        <v>38</v>
      </c>
      <c r="G8" s="9" t="s">
        <v>213</v>
      </c>
      <c r="H8" s="9" t="s">
        <v>214</v>
      </c>
      <c r="J8" s="10">
        <v>5.1538461538461497</v>
      </c>
      <c r="K8" s="10">
        <v>1.3499945211372499</v>
      </c>
      <c r="L8" s="6">
        <v>5</v>
      </c>
      <c r="M8" s="6">
        <v>6</v>
      </c>
      <c r="N8" s="6">
        <v>4</v>
      </c>
      <c r="O8" s="6">
        <v>4</v>
      </c>
      <c r="P8" s="6">
        <v>7</v>
      </c>
      <c r="Q8" s="6">
        <v>4</v>
      </c>
      <c r="R8" s="6">
        <v>5</v>
      </c>
      <c r="S8" s="6">
        <v>5</v>
      </c>
      <c r="T8" s="6">
        <v>6</v>
      </c>
      <c r="U8" s="6">
        <v>6</v>
      </c>
      <c r="V8" s="6">
        <v>4</v>
      </c>
      <c r="W8" s="6">
        <v>3</v>
      </c>
      <c r="AB8" s="6">
        <v>7</v>
      </c>
    </row>
    <row r="9" spans="1:28" ht="17" hidden="1" x14ac:dyDescent="0.2">
      <c r="A9" s="6">
        <v>109</v>
      </c>
      <c r="C9" s="6">
        <f>IF(MAX(L9:W9)&gt;C$1,MAX(L9:W9),"")</f>
        <v>8</v>
      </c>
      <c r="D9" s="7" t="s">
        <v>178</v>
      </c>
      <c r="E9" s="8" t="s">
        <v>124</v>
      </c>
      <c r="F9" s="6" t="s">
        <v>38</v>
      </c>
      <c r="G9" s="9" t="s">
        <v>179</v>
      </c>
      <c r="H9" s="9" t="s">
        <v>180</v>
      </c>
      <c r="J9" s="10">
        <v>5.3846153846153904</v>
      </c>
      <c r="K9" s="10">
        <v>1.44320484917644</v>
      </c>
      <c r="L9" s="6">
        <v>5</v>
      </c>
      <c r="M9" s="6">
        <v>7</v>
      </c>
      <c r="N9" s="6">
        <v>8</v>
      </c>
      <c r="O9" s="6">
        <v>4</v>
      </c>
      <c r="P9" s="6">
        <v>4</v>
      </c>
      <c r="Q9" s="6">
        <v>5</v>
      </c>
      <c r="R9" s="6">
        <v>4</v>
      </c>
      <c r="S9" s="6">
        <v>7</v>
      </c>
      <c r="T9" s="6">
        <v>3</v>
      </c>
      <c r="U9" s="6">
        <v>7</v>
      </c>
      <c r="V9" s="6">
        <v>5</v>
      </c>
      <c r="W9" s="6">
        <v>5</v>
      </c>
      <c r="AB9" s="6">
        <v>8</v>
      </c>
    </row>
    <row r="10" spans="1:28" ht="17" hidden="1" x14ac:dyDescent="0.2">
      <c r="A10" s="6">
        <v>110</v>
      </c>
      <c r="B10" s="6">
        <f ca="1">IF(MIN(L10:W10)&lt;B$1,MIN(L10:W10),"")</f>
        <v>3</v>
      </c>
      <c r="C10" s="6">
        <f>IF(MAX(L10:W10)&gt;C$1,MAX(L10:W10),"")</f>
        <v>8</v>
      </c>
      <c r="D10" s="7" t="s">
        <v>126</v>
      </c>
      <c r="E10" s="8" t="s">
        <v>124</v>
      </c>
      <c r="F10" s="6" t="s">
        <v>38</v>
      </c>
      <c r="G10" s="9" t="s">
        <v>127</v>
      </c>
      <c r="H10" s="9" t="s">
        <v>128</v>
      </c>
      <c r="J10" s="10">
        <v>5.7692307692307701</v>
      </c>
      <c r="K10" s="10">
        <v>1.47564046871161</v>
      </c>
      <c r="L10" s="6">
        <v>6</v>
      </c>
      <c r="M10" s="6">
        <v>4</v>
      </c>
      <c r="N10" s="6">
        <v>7</v>
      </c>
      <c r="O10" s="6">
        <v>6</v>
      </c>
      <c r="P10" s="6">
        <v>3</v>
      </c>
      <c r="Q10" s="6">
        <v>7</v>
      </c>
      <c r="R10" s="6">
        <v>6</v>
      </c>
      <c r="S10" s="6">
        <v>5</v>
      </c>
      <c r="T10" s="6">
        <v>8</v>
      </c>
      <c r="U10" s="6">
        <v>5</v>
      </c>
      <c r="V10" s="6">
        <v>4</v>
      </c>
      <c r="W10" s="6">
        <v>6</v>
      </c>
      <c r="AB10" s="6">
        <v>7</v>
      </c>
    </row>
    <row r="11" spans="1:28" ht="17" x14ac:dyDescent="0.2">
      <c r="A11" s="5">
        <v>114</v>
      </c>
      <c r="B11" s="6">
        <f ca="1">IF(MIN(L11:W11)&lt;B$1,MIN(L11:W11),"")</f>
        <v>4</v>
      </c>
      <c r="D11" s="7" t="s">
        <v>99</v>
      </c>
      <c r="E11" s="8" t="s">
        <v>19</v>
      </c>
      <c r="F11" s="6" t="s">
        <v>38</v>
      </c>
      <c r="G11" s="9" t="s">
        <v>100</v>
      </c>
      <c r="H11" s="9" t="s">
        <v>101</v>
      </c>
      <c r="I11" s="9" t="s">
        <v>337</v>
      </c>
      <c r="J11" s="10">
        <v>6.0769230769230802</v>
      </c>
      <c r="K11" s="10">
        <v>1.2686478848054299</v>
      </c>
      <c r="L11" s="6">
        <v>5</v>
      </c>
      <c r="M11" s="6">
        <v>7</v>
      </c>
      <c r="N11" s="6">
        <v>6</v>
      </c>
      <c r="O11" s="6">
        <v>6</v>
      </c>
      <c r="P11" s="6">
        <v>4</v>
      </c>
      <c r="Q11" s="6">
        <v>4</v>
      </c>
      <c r="R11" s="6">
        <v>8</v>
      </c>
      <c r="S11" s="6">
        <v>5</v>
      </c>
      <c r="T11" s="6">
        <v>7</v>
      </c>
      <c r="U11" s="6">
        <v>7</v>
      </c>
      <c r="V11" s="6">
        <v>8</v>
      </c>
      <c r="W11" s="6">
        <v>6</v>
      </c>
      <c r="AB11" s="6">
        <v>8</v>
      </c>
    </row>
    <row r="12" spans="1:28" ht="17" hidden="1" x14ac:dyDescent="0.2">
      <c r="A12" s="6">
        <v>119</v>
      </c>
      <c r="C12" s="6">
        <f>IF(MAX(L12:W12)&gt;C$1,MAX(L12:W12),"")</f>
        <v>7</v>
      </c>
      <c r="D12" s="7" t="s">
        <v>158</v>
      </c>
      <c r="E12" s="8" t="s">
        <v>124</v>
      </c>
      <c r="F12" s="6" t="s">
        <v>20</v>
      </c>
      <c r="G12" s="9" t="s">
        <v>159</v>
      </c>
      <c r="H12" s="9" t="s">
        <v>54</v>
      </c>
      <c r="J12" s="10">
        <v>5.5833333333333304</v>
      </c>
      <c r="K12" s="10">
        <v>1.38192699598142</v>
      </c>
      <c r="L12" s="6">
        <v>5</v>
      </c>
      <c r="M12" s="6">
        <v>5</v>
      </c>
      <c r="N12" s="6">
        <v>7</v>
      </c>
      <c r="O12" s="6">
        <v>6</v>
      </c>
      <c r="P12" s="6">
        <v>7</v>
      </c>
      <c r="R12" s="6">
        <v>6</v>
      </c>
      <c r="S12" s="6">
        <v>5</v>
      </c>
      <c r="T12" s="6">
        <v>3</v>
      </c>
      <c r="U12" s="6">
        <v>6</v>
      </c>
      <c r="V12" s="6">
        <v>7</v>
      </c>
      <c r="W12" s="6">
        <v>3</v>
      </c>
      <c r="AB12" s="6">
        <v>4</v>
      </c>
    </row>
    <row r="13" spans="1:28" ht="17" hidden="1" x14ac:dyDescent="0.2">
      <c r="A13" s="6">
        <v>124</v>
      </c>
      <c r="C13" s="6">
        <f>IF(MAX(L13:W13)&gt;C$1,MAX(L13:W13),"")</f>
        <v>8</v>
      </c>
      <c r="D13" s="7" t="s">
        <v>181</v>
      </c>
      <c r="E13" s="8" t="s">
        <v>124</v>
      </c>
      <c r="F13" s="6" t="s">
        <v>20</v>
      </c>
      <c r="G13" s="9" t="s">
        <v>182</v>
      </c>
      <c r="H13" s="9" t="s">
        <v>183</v>
      </c>
      <c r="J13" s="10">
        <v>5.3846153846153904</v>
      </c>
      <c r="K13" s="10">
        <v>1.49555554578643</v>
      </c>
      <c r="L13" s="6">
        <v>3</v>
      </c>
      <c r="M13" s="6">
        <v>4</v>
      </c>
      <c r="N13" s="6">
        <v>6</v>
      </c>
      <c r="O13" s="6">
        <v>5</v>
      </c>
      <c r="P13" s="6">
        <v>7</v>
      </c>
      <c r="Q13" s="6">
        <v>8</v>
      </c>
      <c r="R13" s="6">
        <v>4</v>
      </c>
      <c r="S13" s="6">
        <v>3</v>
      </c>
      <c r="T13" s="6">
        <v>7</v>
      </c>
      <c r="U13" s="6">
        <v>6</v>
      </c>
      <c r="V13" s="6">
        <v>5</v>
      </c>
      <c r="W13" s="6">
        <v>6</v>
      </c>
      <c r="AB13" s="6">
        <v>4</v>
      </c>
    </row>
    <row r="14" spans="1:28" ht="17" hidden="1" x14ac:dyDescent="0.2">
      <c r="A14" s="6">
        <v>127</v>
      </c>
      <c r="C14" s="6">
        <f>IF(MAX(L14:W14)&gt;C$1,MAX(L14:W14),"")</f>
        <v>6</v>
      </c>
      <c r="D14" s="7" t="s">
        <v>280</v>
      </c>
      <c r="E14" s="8" t="s">
        <v>124</v>
      </c>
      <c r="F14" s="6" t="s">
        <v>20</v>
      </c>
      <c r="G14" s="9" t="s">
        <v>281</v>
      </c>
      <c r="H14" s="9" t="s">
        <v>282</v>
      </c>
      <c r="J14" s="10">
        <v>4.3076923076923102</v>
      </c>
      <c r="K14" s="10">
        <v>1.0658774200423899</v>
      </c>
      <c r="L14" s="6">
        <v>4</v>
      </c>
      <c r="M14" s="6">
        <v>4</v>
      </c>
      <c r="N14" s="6">
        <v>6</v>
      </c>
      <c r="O14" s="6">
        <v>4</v>
      </c>
      <c r="P14" s="6">
        <v>6</v>
      </c>
      <c r="Q14" s="6">
        <v>4</v>
      </c>
      <c r="R14" s="6">
        <v>5</v>
      </c>
      <c r="S14" s="6">
        <v>4</v>
      </c>
      <c r="T14" s="6">
        <v>2</v>
      </c>
      <c r="U14" s="6">
        <v>5</v>
      </c>
      <c r="V14" s="6">
        <v>4</v>
      </c>
      <c r="W14" s="6">
        <v>3</v>
      </c>
      <c r="AB14" s="6">
        <v>7</v>
      </c>
    </row>
    <row r="15" spans="1:28" ht="17" hidden="1" x14ac:dyDescent="0.2">
      <c r="A15" s="6">
        <v>131</v>
      </c>
      <c r="C15" s="6">
        <f>IF(MAX(L15:W15)&gt;C$1,MAX(L15:W15),"")</f>
        <v>6</v>
      </c>
      <c r="D15" s="7" t="s">
        <v>297</v>
      </c>
      <c r="E15" s="8" t="s">
        <v>124</v>
      </c>
      <c r="F15" s="6" t="s">
        <v>20</v>
      </c>
      <c r="G15" s="9" t="s">
        <v>298</v>
      </c>
      <c r="H15" s="9" t="s">
        <v>299</v>
      </c>
      <c r="J15" s="10">
        <v>4</v>
      </c>
      <c r="K15" s="10">
        <v>1.30088727117598</v>
      </c>
      <c r="L15" s="6">
        <v>4</v>
      </c>
      <c r="M15" s="6">
        <v>5</v>
      </c>
      <c r="N15" s="6">
        <v>5</v>
      </c>
      <c r="O15" s="6">
        <v>6</v>
      </c>
      <c r="P15" s="6">
        <v>4</v>
      </c>
      <c r="Q15" s="6">
        <v>4</v>
      </c>
      <c r="R15" s="6">
        <v>5</v>
      </c>
      <c r="S15" s="6">
        <v>5</v>
      </c>
      <c r="T15" s="6">
        <v>4</v>
      </c>
      <c r="U15" s="6">
        <v>2</v>
      </c>
      <c r="V15" s="6">
        <v>4</v>
      </c>
      <c r="W15" s="6">
        <v>3</v>
      </c>
      <c r="AB15" s="6">
        <v>7</v>
      </c>
    </row>
    <row r="16" spans="1:28" ht="17" x14ac:dyDescent="0.2">
      <c r="A16" s="5">
        <v>139</v>
      </c>
      <c r="B16" s="6" t="str">
        <f ca="1">IF(MIN(L16:W16)&lt;B$1,MIN(L16:W16),"")</f>
        <v/>
      </c>
      <c r="D16" s="7" t="s">
        <v>31</v>
      </c>
      <c r="E16" s="8" t="s">
        <v>19</v>
      </c>
      <c r="F16" s="6" t="s">
        <v>20</v>
      </c>
      <c r="G16" s="9" t="s">
        <v>32</v>
      </c>
      <c r="H16" s="9" t="s">
        <v>33</v>
      </c>
      <c r="I16" s="9" t="s">
        <v>319</v>
      </c>
      <c r="J16" s="10">
        <v>7.0769230769230802</v>
      </c>
      <c r="K16" s="10">
        <v>1.1409536133993301</v>
      </c>
      <c r="L16" s="6">
        <v>8</v>
      </c>
      <c r="M16" s="6">
        <v>7</v>
      </c>
      <c r="N16" s="6">
        <v>7</v>
      </c>
      <c r="O16" s="6">
        <v>5</v>
      </c>
      <c r="P16" s="6">
        <v>8</v>
      </c>
      <c r="Q16" s="6">
        <v>7</v>
      </c>
      <c r="R16" s="6">
        <v>8</v>
      </c>
      <c r="S16" s="6">
        <v>7</v>
      </c>
      <c r="T16" s="6">
        <v>6</v>
      </c>
      <c r="U16" s="6">
        <v>8</v>
      </c>
      <c r="V16" s="6">
        <v>5</v>
      </c>
      <c r="W16" s="6">
        <v>7</v>
      </c>
      <c r="AB16" s="6">
        <v>5</v>
      </c>
    </row>
    <row r="17" spans="1:28" ht="17" x14ac:dyDescent="0.2">
      <c r="A17" s="5">
        <v>154</v>
      </c>
      <c r="B17" s="6" t="str">
        <f ca="1">IF(MIN(L17:W17)&lt;B$1,MIN(L17:W17),"")</f>
        <v/>
      </c>
      <c r="D17" s="7" t="s">
        <v>52</v>
      </c>
      <c r="E17" s="8" t="s">
        <v>19</v>
      </c>
      <c r="F17" s="6" t="s">
        <v>20</v>
      </c>
      <c r="G17" s="9" t="s">
        <v>53</v>
      </c>
      <c r="H17" s="9" t="s">
        <v>54</v>
      </c>
      <c r="I17" s="9" t="s">
        <v>326</v>
      </c>
      <c r="J17" s="10">
        <v>6.6666666666666696</v>
      </c>
      <c r="K17" s="10">
        <v>1.37436854187255</v>
      </c>
      <c r="L17" s="6">
        <v>5</v>
      </c>
      <c r="M17" s="6">
        <v>6</v>
      </c>
      <c r="N17" s="6">
        <v>6</v>
      </c>
      <c r="O17" s="6">
        <v>8</v>
      </c>
      <c r="P17" s="6">
        <v>7</v>
      </c>
      <c r="Q17" s="6" t="s">
        <v>24</v>
      </c>
      <c r="R17" s="6">
        <v>9</v>
      </c>
      <c r="S17" s="6">
        <v>8</v>
      </c>
      <c r="T17" s="6">
        <v>6</v>
      </c>
      <c r="U17" s="6">
        <v>8</v>
      </c>
      <c r="V17" s="6">
        <v>6</v>
      </c>
      <c r="W17" s="6">
        <v>7</v>
      </c>
      <c r="AB17" s="6">
        <v>7</v>
      </c>
    </row>
    <row r="18" spans="1:28" ht="17" hidden="1" x14ac:dyDescent="0.2">
      <c r="A18" s="6">
        <v>157</v>
      </c>
      <c r="B18" s="6">
        <f ca="1">IF(MIN(L18:W18)&lt;B$1,MIN(L18:W18),"")</f>
        <v>3</v>
      </c>
      <c r="C18" s="6">
        <f>IF(MAX(L18:W18)&gt;C$1,MAX(L18:W18),"")</f>
        <v>8</v>
      </c>
      <c r="D18" s="7" t="s">
        <v>147</v>
      </c>
      <c r="E18" s="8" t="s">
        <v>124</v>
      </c>
      <c r="F18" s="6" t="s">
        <v>38</v>
      </c>
      <c r="G18" s="9" t="s">
        <v>148</v>
      </c>
      <c r="H18" s="9" t="s">
        <v>149</v>
      </c>
      <c r="J18" s="10">
        <v>5.6153846153846096</v>
      </c>
      <c r="K18" s="10">
        <v>1.8203322409537299</v>
      </c>
      <c r="L18" s="6">
        <v>6</v>
      </c>
      <c r="M18" s="6">
        <v>4</v>
      </c>
      <c r="N18" s="6">
        <v>6</v>
      </c>
      <c r="O18" s="6">
        <v>7</v>
      </c>
      <c r="P18" s="6">
        <v>3</v>
      </c>
      <c r="Q18" s="6">
        <v>4</v>
      </c>
      <c r="R18" s="6">
        <v>7</v>
      </c>
      <c r="S18" s="6">
        <v>4</v>
      </c>
      <c r="T18" s="6">
        <v>4</v>
      </c>
      <c r="U18" s="6">
        <v>8</v>
      </c>
      <c r="V18" s="6">
        <v>7</v>
      </c>
      <c r="W18" s="6">
        <v>4</v>
      </c>
      <c r="AB18" s="6">
        <v>8</v>
      </c>
    </row>
    <row r="19" spans="1:28" ht="17" x14ac:dyDescent="0.2">
      <c r="A19" s="5">
        <v>178</v>
      </c>
      <c r="B19" s="6" t="str">
        <f ca="1">IF(MIN(L19:W19)&lt;B$1,MIN(L19:W19),"")</f>
        <v/>
      </c>
      <c r="D19" s="7" t="s">
        <v>49</v>
      </c>
      <c r="E19" s="8" t="s">
        <v>19</v>
      </c>
      <c r="F19" s="6" t="s">
        <v>20</v>
      </c>
      <c r="G19" s="9" t="s">
        <v>50</v>
      </c>
      <c r="H19" s="9" t="s">
        <v>51</v>
      </c>
      <c r="I19" s="9" t="s">
        <v>325</v>
      </c>
      <c r="J19" s="10">
        <v>6.6923076923076898</v>
      </c>
      <c r="K19" s="10">
        <v>0.82131371169471401</v>
      </c>
      <c r="L19" s="6">
        <v>6</v>
      </c>
      <c r="M19" s="6">
        <v>6</v>
      </c>
      <c r="N19" s="6">
        <v>7</v>
      </c>
      <c r="O19" s="6">
        <v>6</v>
      </c>
      <c r="P19" s="6">
        <v>8</v>
      </c>
      <c r="Q19" s="6">
        <v>5</v>
      </c>
      <c r="R19" s="6">
        <v>7</v>
      </c>
      <c r="S19" s="6">
        <v>6</v>
      </c>
      <c r="T19" s="6">
        <v>7</v>
      </c>
      <c r="U19" s="6">
        <v>7</v>
      </c>
      <c r="V19" s="6">
        <v>7</v>
      </c>
      <c r="W19" s="6">
        <v>7</v>
      </c>
      <c r="AB19" s="6">
        <v>8</v>
      </c>
    </row>
    <row r="20" spans="1:28" ht="17" hidden="1" x14ac:dyDescent="0.2">
      <c r="A20" s="6">
        <v>189</v>
      </c>
      <c r="C20" s="6">
        <f>IF(MAX(L20:W20)&gt;C$1,MAX(L20:W20),"")</f>
        <v>7</v>
      </c>
      <c r="D20" s="7" t="s">
        <v>215</v>
      </c>
      <c r="E20" s="8" t="s">
        <v>124</v>
      </c>
      <c r="F20" s="6" t="s">
        <v>20</v>
      </c>
      <c r="G20" s="9" t="s">
        <v>216</v>
      </c>
      <c r="H20" s="9" t="s">
        <v>217</v>
      </c>
      <c r="J20" s="10">
        <v>5.0833333333333304</v>
      </c>
      <c r="K20" s="10">
        <v>0.95379359518830098</v>
      </c>
      <c r="L20" s="6">
        <v>4</v>
      </c>
      <c r="M20" s="6">
        <v>6</v>
      </c>
      <c r="N20" s="6">
        <v>6</v>
      </c>
      <c r="O20" s="6">
        <v>5</v>
      </c>
      <c r="P20" s="6">
        <v>7</v>
      </c>
      <c r="Q20" s="6" t="s">
        <v>24</v>
      </c>
      <c r="R20" s="6">
        <v>4</v>
      </c>
      <c r="S20" s="6">
        <v>4</v>
      </c>
      <c r="T20" s="6">
        <v>5</v>
      </c>
      <c r="U20" s="6">
        <v>5</v>
      </c>
      <c r="V20" s="6">
        <v>4</v>
      </c>
      <c r="W20" s="6">
        <v>5</v>
      </c>
      <c r="AB20" s="6">
        <v>6</v>
      </c>
    </row>
    <row r="21" spans="1:28" ht="17" hidden="1" x14ac:dyDescent="0.2">
      <c r="A21" s="6">
        <v>199</v>
      </c>
      <c r="C21" s="6">
        <f>IF(MAX(L21:W21)&gt;C$1,MAX(L21:W21),"")</f>
        <v>6</v>
      </c>
      <c r="D21" s="7" t="s">
        <v>268</v>
      </c>
      <c r="E21" s="8" t="s">
        <v>124</v>
      </c>
      <c r="F21" s="6" t="s">
        <v>20</v>
      </c>
      <c r="G21" s="9" t="s">
        <v>269</v>
      </c>
      <c r="H21" s="9" t="s">
        <v>270</v>
      </c>
      <c r="J21" s="10">
        <v>4.4615384615384599</v>
      </c>
      <c r="K21" s="10">
        <v>1.0088366960464601</v>
      </c>
      <c r="L21" s="6">
        <v>5</v>
      </c>
      <c r="M21" s="6">
        <v>4</v>
      </c>
      <c r="N21" s="6">
        <v>5</v>
      </c>
      <c r="O21" s="6">
        <v>4</v>
      </c>
      <c r="P21" s="6">
        <v>6</v>
      </c>
      <c r="Q21" s="6">
        <v>3</v>
      </c>
      <c r="R21" s="6">
        <v>5</v>
      </c>
      <c r="S21" s="6">
        <v>5</v>
      </c>
      <c r="T21" s="6">
        <v>3</v>
      </c>
      <c r="U21" s="6">
        <v>6</v>
      </c>
      <c r="V21" s="6">
        <v>5</v>
      </c>
      <c r="W21" s="6">
        <v>3</v>
      </c>
      <c r="AB21" s="6">
        <v>9</v>
      </c>
    </row>
    <row r="22" spans="1:28" ht="17" hidden="1" x14ac:dyDescent="0.2">
      <c r="A22" s="6">
        <v>204</v>
      </c>
      <c r="C22" s="6">
        <f>IF(MAX(L22:W22)&gt;C$1,MAX(L22:W22),"")</f>
        <v>8</v>
      </c>
      <c r="D22" s="7" t="s">
        <v>175</v>
      </c>
      <c r="E22" s="8" t="s">
        <v>124</v>
      </c>
      <c r="F22" s="6" t="s">
        <v>20</v>
      </c>
      <c r="G22" s="9" t="s">
        <v>176</v>
      </c>
      <c r="H22" s="9" t="s">
        <v>177</v>
      </c>
      <c r="J22" s="10">
        <v>5.4166666666666696</v>
      </c>
      <c r="K22" s="10">
        <v>1.4409680388158801</v>
      </c>
      <c r="L22" s="6">
        <v>5</v>
      </c>
      <c r="M22" s="6">
        <v>4</v>
      </c>
      <c r="N22" s="6">
        <v>3</v>
      </c>
      <c r="O22" s="6">
        <v>6</v>
      </c>
      <c r="P22" s="6" t="s">
        <v>24</v>
      </c>
      <c r="Q22" s="6">
        <v>6</v>
      </c>
      <c r="R22" s="6">
        <v>8</v>
      </c>
      <c r="S22" s="6">
        <v>4</v>
      </c>
      <c r="T22" s="6">
        <v>5</v>
      </c>
      <c r="U22" s="6">
        <v>8</v>
      </c>
      <c r="V22" s="6">
        <v>6</v>
      </c>
      <c r="W22" s="6">
        <v>5</v>
      </c>
      <c r="AB22" s="6">
        <v>7</v>
      </c>
    </row>
    <row r="23" spans="1:28" ht="17" hidden="1" x14ac:dyDescent="0.2">
      <c r="A23" s="6">
        <v>208</v>
      </c>
      <c r="C23" s="6">
        <f>IF(MAX(L23:W23)&gt;C$1,MAX(L23:W23),"")</f>
        <v>7</v>
      </c>
      <c r="D23" s="7" t="s">
        <v>218</v>
      </c>
      <c r="E23" s="8" t="s">
        <v>124</v>
      </c>
      <c r="F23" s="6" t="s">
        <v>38</v>
      </c>
      <c r="G23" s="9" t="s">
        <v>219</v>
      </c>
      <c r="H23" s="9" t="s">
        <v>220</v>
      </c>
      <c r="J23" s="10">
        <v>5.0769230769230802</v>
      </c>
      <c r="K23" s="10">
        <v>1.2686478848054299</v>
      </c>
      <c r="L23" s="6">
        <v>5</v>
      </c>
      <c r="M23" s="6">
        <v>4</v>
      </c>
      <c r="N23" s="6">
        <v>4</v>
      </c>
      <c r="O23" s="6">
        <v>5</v>
      </c>
      <c r="P23" s="6">
        <v>5</v>
      </c>
      <c r="Q23" s="6">
        <v>7</v>
      </c>
      <c r="R23" s="6">
        <v>6</v>
      </c>
      <c r="S23" s="6">
        <v>5</v>
      </c>
      <c r="T23" s="6">
        <v>3</v>
      </c>
      <c r="U23" s="6">
        <v>5</v>
      </c>
      <c r="V23" s="6">
        <v>5</v>
      </c>
      <c r="W23" s="6">
        <v>4</v>
      </c>
      <c r="AB23" s="6">
        <v>6</v>
      </c>
    </row>
    <row r="24" spans="1:28" ht="17" hidden="1" x14ac:dyDescent="0.2">
      <c r="A24" s="5">
        <v>219</v>
      </c>
      <c r="B24" s="6">
        <f ca="1">IF(MIN(L24:W24)&lt;B$1,MIN(L24:W24),"")</f>
        <v>3</v>
      </c>
      <c r="D24" s="7" t="s">
        <v>25</v>
      </c>
      <c r="E24" s="8" t="s">
        <v>124</v>
      </c>
      <c r="F24" s="6" t="s">
        <v>20</v>
      </c>
      <c r="G24" s="9" t="s">
        <v>26</v>
      </c>
      <c r="H24" s="9" t="s">
        <v>27</v>
      </c>
      <c r="J24" s="10">
        <v>7.9</v>
      </c>
      <c r="K24" s="10">
        <v>1.8681541692269401</v>
      </c>
      <c r="L24" s="6">
        <v>10</v>
      </c>
      <c r="M24" s="6" t="s">
        <v>24</v>
      </c>
      <c r="N24" s="6">
        <v>8</v>
      </c>
      <c r="O24" s="6">
        <v>9</v>
      </c>
      <c r="P24" s="6" t="s">
        <v>24</v>
      </c>
      <c r="Q24" s="6">
        <v>8</v>
      </c>
      <c r="R24" s="6">
        <v>3</v>
      </c>
      <c r="S24" s="6">
        <v>8</v>
      </c>
      <c r="T24" s="6" t="s">
        <v>24</v>
      </c>
      <c r="U24" s="6">
        <v>8</v>
      </c>
      <c r="V24" s="6">
        <v>10</v>
      </c>
      <c r="W24" s="6">
        <v>7</v>
      </c>
      <c r="AB24" s="6">
        <v>7</v>
      </c>
    </row>
    <row r="25" spans="1:28" hidden="1" x14ac:dyDescent="0.2">
      <c r="A25" s="5">
        <v>220</v>
      </c>
      <c r="B25" s="6" t="str">
        <f ca="1">IF(MIN(L25:W25)&lt;B$1,MIN(L25:W25),"")</f>
        <v/>
      </c>
      <c r="D25" s="7" t="s">
        <v>18</v>
      </c>
      <c r="E25" s="8"/>
      <c r="F25" s="6" t="s">
        <v>20</v>
      </c>
      <c r="G25" s="9" t="s">
        <v>21</v>
      </c>
      <c r="H25" s="9" t="s">
        <v>22</v>
      </c>
      <c r="J25" s="10">
        <v>8.5</v>
      </c>
      <c r="K25" s="10">
        <v>0.86602540378443904</v>
      </c>
      <c r="L25" s="11" t="s">
        <v>23</v>
      </c>
      <c r="M25" s="6" t="s">
        <v>24</v>
      </c>
      <c r="N25" s="6">
        <v>8</v>
      </c>
      <c r="O25" s="6">
        <v>9</v>
      </c>
      <c r="P25" s="6">
        <v>10</v>
      </c>
      <c r="S25" s="6">
        <v>7</v>
      </c>
      <c r="U25" s="6" t="s">
        <v>24</v>
      </c>
      <c r="V25" s="6">
        <v>8</v>
      </c>
      <c r="W25" s="6">
        <v>8</v>
      </c>
      <c r="AB25" s="6">
        <v>7</v>
      </c>
    </row>
    <row r="26" spans="1:28" ht="17" hidden="1" x14ac:dyDescent="0.2">
      <c r="A26" s="6">
        <v>238</v>
      </c>
      <c r="B26" s="6">
        <f ca="1">IF(MIN(L26:W26)&lt;B$1,MIN(L26:W26),"")</f>
        <v>4</v>
      </c>
      <c r="C26" s="6">
        <f>IF(MAX(L26:W26)&gt;C$1,MAX(L26:W26),"")</f>
        <v>9</v>
      </c>
      <c r="D26" s="7" t="s">
        <v>140</v>
      </c>
      <c r="E26" s="8" t="s">
        <v>124</v>
      </c>
      <c r="F26" s="6" t="s">
        <v>20</v>
      </c>
      <c r="G26" s="9" t="s">
        <v>141</v>
      </c>
      <c r="H26" s="9" t="s">
        <v>71</v>
      </c>
      <c r="J26" s="10">
        <v>5.75</v>
      </c>
      <c r="K26" s="10">
        <v>1.29903810567666</v>
      </c>
      <c r="L26" s="6">
        <v>7</v>
      </c>
      <c r="M26" s="6">
        <v>4</v>
      </c>
      <c r="N26" s="6">
        <v>7</v>
      </c>
      <c r="O26" s="6">
        <v>6</v>
      </c>
      <c r="P26" s="6">
        <v>5</v>
      </c>
      <c r="Q26" s="6">
        <v>9</v>
      </c>
      <c r="R26" s="6">
        <v>5</v>
      </c>
      <c r="S26" s="6">
        <v>5</v>
      </c>
      <c r="T26" s="6" t="s">
        <v>24</v>
      </c>
      <c r="U26" s="6">
        <v>5</v>
      </c>
      <c r="V26" s="6">
        <v>5</v>
      </c>
      <c r="W26" s="6">
        <v>5</v>
      </c>
      <c r="AB26" s="6">
        <v>7</v>
      </c>
    </row>
    <row r="27" spans="1:28" ht="17" x14ac:dyDescent="0.2">
      <c r="A27" s="5">
        <v>261</v>
      </c>
      <c r="B27" s="6" t="str">
        <f ca="1">IF(MIN(L27:W27)&lt;B$1,MIN(L27:W27),"")</f>
        <v/>
      </c>
      <c r="D27" s="7" t="s">
        <v>34</v>
      </c>
      <c r="E27" s="8" t="s">
        <v>19</v>
      </c>
      <c r="F27" s="6" t="s">
        <v>20</v>
      </c>
      <c r="G27" s="9" t="s">
        <v>35</v>
      </c>
      <c r="H27" s="9" t="s">
        <v>36</v>
      </c>
      <c r="I27" s="9" t="s">
        <v>320</v>
      </c>
      <c r="J27" s="10">
        <v>6.9166666666666696</v>
      </c>
      <c r="K27" s="10">
        <v>1.25554326444328</v>
      </c>
      <c r="M27" s="6">
        <v>7</v>
      </c>
      <c r="N27" s="6">
        <v>7</v>
      </c>
      <c r="O27" s="6">
        <v>8</v>
      </c>
      <c r="P27" s="6">
        <v>9</v>
      </c>
      <c r="Q27" s="6">
        <v>6</v>
      </c>
      <c r="R27" s="6">
        <v>7</v>
      </c>
      <c r="S27" s="6">
        <v>6</v>
      </c>
      <c r="T27" s="6">
        <v>5</v>
      </c>
      <c r="U27" s="6">
        <v>7</v>
      </c>
      <c r="V27" s="6">
        <v>9</v>
      </c>
      <c r="W27" s="6">
        <v>7</v>
      </c>
      <c r="AB27" s="6">
        <v>7</v>
      </c>
    </row>
    <row r="28" spans="1:28" ht="17" hidden="1" x14ac:dyDescent="0.2">
      <c r="A28" s="6">
        <v>267</v>
      </c>
      <c r="C28" s="6">
        <f>IF(MAX(L28:W28)&gt;C$1,MAX(L28:W28),"")</f>
        <v>7</v>
      </c>
      <c r="D28" s="7" t="s">
        <v>150</v>
      </c>
      <c r="E28" s="8" t="s">
        <v>124</v>
      </c>
      <c r="F28" s="6" t="s">
        <v>20</v>
      </c>
      <c r="G28" s="9" t="s">
        <v>151</v>
      </c>
      <c r="H28" s="9" t="s">
        <v>152</v>
      </c>
      <c r="J28" s="10">
        <v>5.6153846153846096</v>
      </c>
      <c r="K28" s="10">
        <v>1.00295421618502</v>
      </c>
      <c r="L28" s="6">
        <v>7</v>
      </c>
      <c r="M28" s="6">
        <v>6</v>
      </c>
      <c r="N28" s="6">
        <v>4</v>
      </c>
      <c r="O28" s="6">
        <v>6</v>
      </c>
      <c r="P28" s="6">
        <v>5</v>
      </c>
      <c r="Q28" s="6">
        <v>7</v>
      </c>
      <c r="R28" s="6">
        <v>4</v>
      </c>
      <c r="S28" s="6">
        <v>5</v>
      </c>
      <c r="T28" s="6">
        <v>5</v>
      </c>
      <c r="U28" s="6">
        <v>5</v>
      </c>
      <c r="V28" s="6">
        <v>7</v>
      </c>
      <c r="W28" s="6">
        <v>6</v>
      </c>
      <c r="AB28" s="6">
        <v>7</v>
      </c>
    </row>
    <row r="29" spans="1:28" ht="17" hidden="1" x14ac:dyDescent="0.2">
      <c r="A29" s="6">
        <v>274</v>
      </c>
      <c r="C29" s="6">
        <f>IF(MAX(L29:W29)&gt;C$1,MAX(L29:W29),"")</f>
        <v>8</v>
      </c>
      <c r="D29" s="7" t="s">
        <v>241</v>
      </c>
      <c r="E29" s="8" t="s">
        <v>124</v>
      </c>
      <c r="F29" s="6" t="s">
        <v>20</v>
      </c>
      <c r="G29" s="9" t="s">
        <v>242</v>
      </c>
      <c r="H29" s="9" t="s">
        <v>51</v>
      </c>
      <c r="J29" s="10">
        <v>4.9230769230769198</v>
      </c>
      <c r="K29" s="10">
        <v>1.5423028965971901</v>
      </c>
      <c r="L29" s="6">
        <v>5</v>
      </c>
      <c r="M29" s="6">
        <v>4</v>
      </c>
      <c r="N29" s="6">
        <v>4</v>
      </c>
      <c r="O29" s="6">
        <v>5</v>
      </c>
      <c r="P29" s="6">
        <v>3</v>
      </c>
      <c r="Q29" s="6">
        <v>3</v>
      </c>
      <c r="R29" s="6">
        <v>6</v>
      </c>
      <c r="S29" s="6">
        <v>4</v>
      </c>
      <c r="T29" s="6">
        <v>4</v>
      </c>
      <c r="U29" s="6">
        <v>7</v>
      </c>
      <c r="V29" s="6">
        <v>8</v>
      </c>
      <c r="W29" s="6">
        <v>4</v>
      </c>
      <c r="AB29" s="6">
        <v>6</v>
      </c>
    </row>
    <row r="30" spans="1:28" ht="17" hidden="1" x14ac:dyDescent="0.2">
      <c r="A30" s="16">
        <v>277</v>
      </c>
      <c r="C30" s="6">
        <f>IF(MAX(L30:W30)&gt;C$1,MAX(L30:W30),"")</f>
        <v>7</v>
      </c>
      <c r="D30" s="7" t="s">
        <v>153</v>
      </c>
      <c r="E30" s="8" t="s">
        <v>124</v>
      </c>
      <c r="F30" s="6" t="s">
        <v>38</v>
      </c>
      <c r="G30" s="9" t="s">
        <v>154</v>
      </c>
      <c r="H30" s="9" t="s">
        <v>155</v>
      </c>
      <c r="J30" s="10">
        <v>5.6153846153846096</v>
      </c>
      <c r="K30" s="10">
        <v>1.00295421618502</v>
      </c>
      <c r="L30" s="6">
        <v>5</v>
      </c>
      <c r="M30" s="6">
        <v>6</v>
      </c>
      <c r="N30" s="6">
        <v>6</v>
      </c>
      <c r="O30" s="6">
        <v>6</v>
      </c>
      <c r="P30" s="6">
        <v>6</v>
      </c>
      <c r="Q30" s="6">
        <v>5</v>
      </c>
      <c r="R30" s="6">
        <v>7</v>
      </c>
      <c r="S30" s="6">
        <v>5</v>
      </c>
      <c r="T30" s="6">
        <v>6</v>
      </c>
      <c r="U30" s="6">
        <v>6</v>
      </c>
      <c r="V30" s="6">
        <v>5</v>
      </c>
      <c r="W30" s="6">
        <v>3</v>
      </c>
      <c r="AB30" s="6">
        <v>4</v>
      </c>
    </row>
    <row r="31" spans="1:28" ht="17" hidden="1" x14ac:dyDescent="0.2">
      <c r="A31" s="6">
        <v>287</v>
      </c>
      <c r="C31" s="6">
        <f>IF(MAX(L31:W31)&gt;C$1,MAX(L31:W31),"")</f>
        <v>8</v>
      </c>
      <c r="D31" s="7" t="s">
        <v>168</v>
      </c>
      <c r="E31" s="8" t="s">
        <v>124</v>
      </c>
      <c r="F31" s="6" t="s">
        <v>38</v>
      </c>
      <c r="G31" s="9" t="s">
        <v>169</v>
      </c>
      <c r="H31" s="9" t="s">
        <v>134</v>
      </c>
      <c r="J31" s="10">
        <v>5.5</v>
      </c>
      <c r="K31" s="10">
        <v>0.95742710775633799</v>
      </c>
      <c r="L31" s="6">
        <v>4</v>
      </c>
      <c r="M31" s="6">
        <v>5</v>
      </c>
      <c r="N31" s="6">
        <v>6</v>
      </c>
      <c r="O31" s="6">
        <v>5</v>
      </c>
      <c r="P31" s="6">
        <v>5</v>
      </c>
      <c r="Q31" s="6">
        <v>6</v>
      </c>
      <c r="R31" s="6">
        <v>6</v>
      </c>
      <c r="S31" s="6">
        <v>5</v>
      </c>
      <c r="T31" s="6" t="s">
        <v>24</v>
      </c>
      <c r="U31" s="6">
        <v>8</v>
      </c>
      <c r="V31" s="6">
        <v>6</v>
      </c>
      <c r="W31" s="6">
        <v>5</v>
      </c>
      <c r="AB31" s="6">
        <v>7</v>
      </c>
    </row>
    <row r="32" spans="1:28" ht="17" x14ac:dyDescent="0.2">
      <c r="A32" s="5">
        <v>291</v>
      </c>
      <c r="B32" s="6" t="str">
        <f ca="1">IF(MIN(L32:W32)&lt;B$1,MIN(L32:W32),"")</f>
        <v/>
      </c>
      <c r="D32" s="7" t="s">
        <v>102</v>
      </c>
      <c r="E32" s="8" t="s">
        <v>19</v>
      </c>
      <c r="F32" s="6" t="s">
        <v>38</v>
      </c>
      <c r="G32" s="9" t="s">
        <v>103</v>
      </c>
      <c r="H32" s="9" t="s">
        <v>104</v>
      </c>
      <c r="I32" s="9" t="s">
        <v>338</v>
      </c>
      <c r="J32" s="10">
        <v>6</v>
      </c>
      <c r="K32" s="10">
        <v>1.1766968108291</v>
      </c>
      <c r="L32" s="6">
        <v>8</v>
      </c>
      <c r="M32" s="6">
        <v>5</v>
      </c>
      <c r="N32" s="6">
        <v>5</v>
      </c>
      <c r="O32" s="6">
        <v>6</v>
      </c>
      <c r="P32" s="6">
        <v>7</v>
      </c>
      <c r="Q32" s="6">
        <v>7</v>
      </c>
      <c r="R32" s="6">
        <v>8</v>
      </c>
      <c r="S32" s="6">
        <v>6</v>
      </c>
      <c r="T32" s="6">
        <v>6</v>
      </c>
      <c r="U32" s="6">
        <v>5</v>
      </c>
      <c r="V32" s="6">
        <v>6</v>
      </c>
      <c r="W32" s="6">
        <v>5</v>
      </c>
      <c r="AB32" s="6">
        <v>8</v>
      </c>
    </row>
    <row r="33" spans="1:28" ht="17" x14ac:dyDescent="0.2">
      <c r="A33" s="5">
        <v>302</v>
      </c>
      <c r="B33" s="6">
        <f ca="1">IF(MIN(L33:W33)&lt;B$1,MIN(L33:W33),"")</f>
        <v>2</v>
      </c>
      <c r="D33" s="7" t="s">
        <v>87</v>
      </c>
      <c r="E33" s="8" t="s">
        <v>19</v>
      </c>
      <c r="F33" s="6" t="s">
        <v>20</v>
      </c>
      <c r="G33" s="9" t="s">
        <v>88</v>
      </c>
      <c r="H33" s="9" t="s">
        <v>89</v>
      </c>
      <c r="I33" s="9" t="s">
        <v>327</v>
      </c>
      <c r="J33" s="10">
        <v>6.1666666666666696</v>
      </c>
      <c r="K33" s="10">
        <v>1.72401340546477</v>
      </c>
      <c r="L33" s="6">
        <v>6</v>
      </c>
      <c r="M33" s="6">
        <v>5</v>
      </c>
      <c r="N33" s="6">
        <v>8</v>
      </c>
      <c r="O33" s="6">
        <v>7</v>
      </c>
      <c r="P33" s="6">
        <v>5</v>
      </c>
      <c r="Q33" s="6">
        <v>7</v>
      </c>
      <c r="R33" s="6">
        <v>6</v>
      </c>
      <c r="S33" s="6">
        <v>5</v>
      </c>
      <c r="T33" s="6">
        <v>9</v>
      </c>
      <c r="U33" s="6">
        <v>2</v>
      </c>
      <c r="V33" s="6" t="s">
        <v>24</v>
      </c>
      <c r="W33" s="6">
        <v>7</v>
      </c>
      <c r="AB33" s="6">
        <v>7</v>
      </c>
    </row>
    <row r="34" spans="1:28" ht="17" x14ac:dyDescent="0.2">
      <c r="A34" s="5">
        <v>315</v>
      </c>
      <c r="B34" s="6" t="str">
        <f ca="1">IF(MIN(L34:W34)&lt;B$1,MIN(L34:W34),"")</f>
        <v/>
      </c>
      <c r="D34" s="7" t="s">
        <v>75</v>
      </c>
      <c r="E34" s="8" t="s">
        <v>19</v>
      </c>
      <c r="F34" s="6" t="s">
        <v>20</v>
      </c>
      <c r="G34" s="9" t="s">
        <v>76</v>
      </c>
      <c r="H34" s="9" t="s">
        <v>77</v>
      </c>
      <c r="I34" s="9" t="s">
        <v>333</v>
      </c>
      <c r="J34" s="10">
        <v>6.3333333333333304</v>
      </c>
      <c r="K34" s="10">
        <v>0.84983658559879804</v>
      </c>
      <c r="L34" s="6">
        <v>5</v>
      </c>
      <c r="M34" s="6">
        <v>5</v>
      </c>
      <c r="N34" s="6">
        <v>7</v>
      </c>
      <c r="O34" s="6">
        <v>6</v>
      </c>
      <c r="P34" s="6" t="s">
        <v>24</v>
      </c>
      <c r="Q34" s="6">
        <v>6</v>
      </c>
      <c r="R34" s="6">
        <v>7</v>
      </c>
      <c r="S34" s="6">
        <v>7</v>
      </c>
      <c r="T34" s="6">
        <v>7</v>
      </c>
      <c r="U34" s="6">
        <v>6</v>
      </c>
      <c r="V34" s="6">
        <v>8</v>
      </c>
      <c r="W34" s="6">
        <v>6</v>
      </c>
      <c r="AB34" s="6">
        <v>5</v>
      </c>
    </row>
    <row r="35" spans="1:28" ht="17" x14ac:dyDescent="0.2">
      <c r="A35" s="5">
        <v>323</v>
      </c>
      <c r="B35" s="6" t="str">
        <f ca="1">IF(MIN(L35:W35)&lt;B$1,MIN(L35:W35),"")</f>
        <v/>
      </c>
      <c r="D35" s="7" t="s">
        <v>37</v>
      </c>
      <c r="E35" s="8" t="s">
        <v>19</v>
      </c>
      <c r="F35" s="6" t="s">
        <v>38</v>
      </c>
      <c r="G35" s="9" t="s">
        <v>39</v>
      </c>
      <c r="H35" s="9" t="s">
        <v>40</v>
      </c>
      <c r="I35" s="9" t="s">
        <v>323</v>
      </c>
      <c r="J35" s="10">
        <v>6.8461538461538503</v>
      </c>
      <c r="K35" s="10">
        <v>1.2917581249035901</v>
      </c>
      <c r="L35" s="6">
        <v>5</v>
      </c>
      <c r="M35" s="6">
        <v>6</v>
      </c>
      <c r="N35" s="6">
        <v>8</v>
      </c>
      <c r="O35" s="6">
        <v>5</v>
      </c>
      <c r="P35" s="6">
        <v>9</v>
      </c>
      <c r="Q35" s="6">
        <v>8</v>
      </c>
      <c r="R35" s="6">
        <v>9</v>
      </c>
      <c r="S35" s="6">
        <v>6</v>
      </c>
      <c r="T35" s="6">
        <v>6</v>
      </c>
      <c r="U35" s="6">
        <v>7</v>
      </c>
      <c r="V35" s="6">
        <v>7</v>
      </c>
      <c r="W35" s="6">
        <v>6</v>
      </c>
      <c r="AB35" s="6">
        <v>7</v>
      </c>
    </row>
    <row r="36" spans="1:28" ht="17" x14ac:dyDescent="0.2">
      <c r="A36" s="5">
        <v>345</v>
      </c>
      <c r="B36" s="6">
        <f ca="1">IF(MIN(L36:W36)&lt;B$1,MIN(L36:W36),"")</f>
        <v>4</v>
      </c>
      <c r="D36" s="7" t="s">
        <v>90</v>
      </c>
      <c r="E36" s="8" t="s">
        <v>19</v>
      </c>
      <c r="F36" s="6" t="s">
        <v>20</v>
      </c>
      <c r="G36" s="9" t="s">
        <v>91</v>
      </c>
      <c r="H36" s="9" t="s">
        <v>54</v>
      </c>
      <c r="I36" s="9" t="s">
        <v>335</v>
      </c>
      <c r="J36" s="10">
        <v>6.1666666666666696</v>
      </c>
      <c r="K36" s="10">
        <v>1.0671873729054799</v>
      </c>
      <c r="L36" s="6">
        <v>4</v>
      </c>
      <c r="M36" s="6">
        <v>5</v>
      </c>
      <c r="N36" s="6">
        <v>7</v>
      </c>
      <c r="O36" s="6">
        <v>6</v>
      </c>
      <c r="P36" s="6">
        <v>5</v>
      </c>
      <c r="R36" s="6">
        <v>7</v>
      </c>
      <c r="S36" s="6">
        <v>6</v>
      </c>
      <c r="T36" s="6">
        <v>7</v>
      </c>
      <c r="U36" s="6">
        <v>8</v>
      </c>
      <c r="V36" s="6">
        <v>6</v>
      </c>
      <c r="W36" s="6">
        <v>6</v>
      </c>
      <c r="AB36" s="6">
        <v>7</v>
      </c>
    </row>
    <row r="37" spans="1:28" ht="17" hidden="1" x14ac:dyDescent="0.2">
      <c r="A37" s="6">
        <v>352</v>
      </c>
      <c r="C37" s="6">
        <f>IF(MAX(L37:W37)&gt;C$1,MAX(L37:W37),"")</f>
        <v>7</v>
      </c>
      <c r="D37" s="7" t="s">
        <v>243</v>
      </c>
      <c r="E37" s="8" t="s">
        <v>124</v>
      </c>
      <c r="F37" s="6" t="s">
        <v>20</v>
      </c>
      <c r="G37" s="9" t="s">
        <v>244</v>
      </c>
      <c r="H37" s="9" t="s">
        <v>245</v>
      </c>
      <c r="J37" s="10">
        <v>4.9230769230769198</v>
      </c>
      <c r="K37" s="10">
        <v>1.1409536133993301</v>
      </c>
      <c r="L37" s="6">
        <v>5</v>
      </c>
      <c r="M37" s="6">
        <v>3</v>
      </c>
      <c r="N37" s="6">
        <v>4</v>
      </c>
      <c r="O37" s="6">
        <v>4</v>
      </c>
      <c r="P37" s="6">
        <v>3</v>
      </c>
      <c r="Q37" s="6">
        <v>7</v>
      </c>
      <c r="R37" s="6">
        <v>5</v>
      </c>
      <c r="S37" s="6">
        <v>5</v>
      </c>
      <c r="T37" s="6">
        <v>6</v>
      </c>
      <c r="U37" s="6">
        <v>6</v>
      </c>
      <c r="V37" s="6">
        <v>6</v>
      </c>
      <c r="W37" s="6">
        <v>5</v>
      </c>
      <c r="AB37" s="6">
        <v>5</v>
      </c>
    </row>
    <row r="38" spans="1:28" ht="17" hidden="1" x14ac:dyDescent="0.2">
      <c r="A38" s="6">
        <v>358</v>
      </c>
      <c r="C38" s="6">
        <f>IF(MAX(L38:W38)&gt;C$1,MAX(L38:W38),"")</f>
        <v>7</v>
      </c>
      <c r="D38" s="7" t="s">
        <v>223</v>
      </c>
      <c r="E38" s="8" t="s">
        <v>124</v>
      </c>
      <c r="F38" s="6" t="s">
        <v>20</v>
      </c>
      <c r="G38" s="9" t="s">
        <v>224</v>
      </c>
      <c r="H38" s="9" t="s">
        <v>225</v>
      </c>
      <c r="J38" s="10">
        <v>5</v>
      </c>
      <c r="K38" s="10">
        <v>1.24034734589208</v>
      </c>
      <c r="L38" s="6">
        <v>5</v>
      </c>
      <c r="M38" s="6">
        <v>5</v>
      </c>
      <c r="N38" s="6">
        <v>4</v>
      </c>
      <c r="O38" s="6">
        <v>7</v>
      </c>
      <c r="P38" s="6">
        <v>3</v>
      </c>
      <c r="Q38" s="6">
        <v>4</v>
      </c>
      <c r="R38" s="6">
        <v>6</v>
      </c>
      <c r="S38" s="6">
        <v>5</v>
      </c>
      <c r="T38" s="6">
        <v>3</v>
      </c>
      <c r="U38" s="6">
        <v>7</v>
      </c>
      <c r="V38" s="6">
        <v>5</v>
      </c>
      <c r="W38" s="6">
        <v>5</v>
      </c>
      <c r="AB38" s="6">
        <v>7</v>
      </c>
    </row>
    <row r="39" spans="1:28" ht="17" hidden="1" x14ac:dyDescent="0.2">
      <c r="A39" s="6">
        <v>369</v>
      </c>
      <c r="C39" s="6">
        <f>IF(MAX(L39:W39)&gt;C$1,MAX(L39:W39),"")</f>
        <v>6</v>
      </c>
      <c r="D39" s="7" t="s">
        <v>226</v>
      </c>
      <c r="E39" s="8" t="s">
        <v>124</v>
      </c>
      <c r="F39" s="6" t="s">
        <v>38</v>
      </c>
      <c r="G39" s="9" t="s">
        <v>227</v>
      </c>
      <c r="H39" s="9" t="s">
        <v>107</v>
      </c>
      <c r="J39" s="10">
        <v>5</v>
      </c>
      <c r="K39" s="10">
        <v>0.78446454055273596</v>
      </c>
      <c r="L39" s="6">
        <v>5</v>
      </c>
      <c r="M39" s="6">
        <v>4</v>
      </c>
      <c r="N39" s="6">
        <v>5</v>
      </c>
      <c r="O39" s="6">
        <v>6</v>
      </c>
      <c r="P39" s="6">
        <v>5</v>
      </c>
      <c r="Q39" s="6">
        <v>6</v>
      </c>
      <c r="R39" s="6">
        <v>6</v>
      </c>
      <c r="S39" s="6">
        <v>5</v>
      </c>
      <c r="T39" s="6">
        <v>5</v>
      </c>
      <c r="U39" s="6">
        <v>6</v>
      </c>
      <c r="V39" s="6">
        <v>4</v>
      </c>
      <c r="W39" s="6">
        <v>4</v>
      </c>
      <c r="AB39" s="6">
        <v>7</v>
      </c>
    </row>
    <row r="40" spans="1:28" ht="17" hidden="1" x14ac:dyDescent="0.2">
      <c r="A40" s="6">
        <v>373</v>
      </c>
      <c r="C40" s="6">
        <f>IF(MAX(L40:W40)&gt;C$1,MAX(L40:W40),"")</f>
        <v>7</v>
      </c>
      <c r="D40" s="7" t="s">
        <v>170</v>
      </c>
      <c r="E40" s="8" t="s">
        <v>124</v>
      </c>
      <c r="F40" s="6" t="s">
        <v>20</v>
      </c>
      <c r="G40" s="9" t="s">
        <v>171</v>
      </c>
      <c r="H40" s="9" t="s">
        <v>172</v>
      </c>
      <c r="J40" s="10">
        <v>5.4615384615384599</v>
      </c>
      <c r="K40" s="10">
        <v>1.33678055361406</v>
      </c>
      <c r="L40" s="6">
        <v>6</v>
      </c>
      <c r="M40" s="6">
        <v>3</v>
      </c>
      <c r="N40" s="6">
        <v>6</v>
      </c>
      <c r="O40" s="6">
        <v>7</v>
      </c>
      <c r="P40" s="6">
        <v>5</v>
      </c>
      <c r="Q40" s="6">
        <v>7</v>
      </c>
      <c r="R40" s="6">
        <v>6</v>
      </c>
      <c r="S40" s="6">
        <v>6</v>
      </c>
      <c r="T40" s="6">
        <v>3</v>
      </c>
      <c r="U40" s="6">
        <v>5</v>
      </c>
      <c r="V40" s="6">
        <v>7</v>
      </c>
      <c r="W40" s="6">
        <v>4</v>
      </c>
      <c r="AB40" s="6">
        <v>8</v>
      </c>
    </row>
    <row r="41" spans="1:28" ht="17" hidden="1" x14ac:dyDescent="0.2">
      <c r="A41" s="5">
        <v>375</v>
      </c>
      <c r="B41" s="6">
        <f ca="1">IF(MIN(L41:W41)&lt;B$1,MIN(L41:W41),"")</f>
        <v>4</v>
      </c>
      <c r="D41" s="7" t="s">
        <v>105</v>
      </c>
      <c r="E41" s="8" t="s">
        <v>124</v>
      </c>
      <c r="F41" s="6" t="s">
        <v>20</v>
      </c>
      <c r="G41" s="9" t="s">
        <v>106</v>
      </c>
      <c r="H41" s="9" t="s">
        <v>107</v>
      </c>
      <c r="J41" s="10">
        <v>6</v>
      </c>
      <c r="K41" s="10">
        <v>0.96076892283052295</v>
      </c>
      <c r="L41" s="6">
        <v>7</v>
      </c>
      <c r="M41" s="6">
        <v>4</v>
      </c>
      <c r="N41" s="6">
        <v>6</v>
      </c>
      <c r="O41" s="6">
        <v>6</v>
      </c>
      <c r="P41" s="6">
        <v>5</v>
      </c>
      <c r="Q41" s="6">
        <v>5</v>
      </c>
      <c r="R41" s="6">
        <v>6</v>
      </c>
      <c r="S41" s="6">
        <v>5</v>
      </c>
      <c r="T41" s="6">
        <v>7</v>
      </c>
      <c r="U41" s="6">
        <v>7</v>
      </c>
      <c r="V41" s="6">
        <v>7</v>
      </c>
      <c r="W41" s="6">
        <v>6</v>
      </c>
      <c r="AB41" s="6">
        <v>5</v>
      </c>
    </row>
    <row r="42" spans="1:28" ht="17" x14ac:dyDescent="0.2">
      <c r="A42" s="5">
        <v>378</v>
      </c>
      <c r="B42" s="6">
        <f ca="1">IF(MIN(L42:W42)&lt;B$1,MIN(L42:W42),"")</f>
        <v>3</v>
      </c>
      <c r="D42" s="7" t="s">
        <v>72</v>
      </c>
      <c r="E42" s="8" t="s">
        <v>19</v>
      </c>
      <c r="F42" s="6" t="s">
        <v>20</v>
      </c>
      <c r="G42" s="9" t="s">
        <v>73</v>
      </c>
      <c r="H42" s="9" t="s">
        <v>74</v>
      </c>
      <c r="I42" s="9" t="s">
        <v>332</v>
      </c>
      <c r="J42" s="10">
        <v>6.4615384615384599</v>
      </c>
      <c r="K42" s="10">
        <v>1.54995705227768</v>
      </c>
      <c r="L42" s="6">
        <v>6</v>
      </c>
      <c r="M42" s="6">
        <v>3</v>
      </c>
      <c r="N42" s="6">
        <v>5</v>
      </c>
      <c r="O42" s="6">
        <v>6</v>
      </c>
      <c r="P42" s="6">
        <v>8</v>
      </c>
      <c r="Q42" s="6">
        <v>6</v>
      </c>
      <c r="R42" s="6">
        <v>8</v>
      </c>
      <c r="S42" s="6">
        <v>7</v>
      </c>
      <c r="T42" s="6">
        <v>9</v>
      </c>
      <c r="U42" s="6">
        <v>5</v>
      </c>
      <c r="V42" s="6">
        <v>6</v>
      </c>
      <c r="W42" s="6">
        <v>7</v>
      </c>
      <c r="AB42" s="6">
        <v>6</v>
      </c>
    </row>
    <row r="43" spans="1:28" ht="17" x14ac:dyDescent="0.2">
      <c r="A43" s="5">
        <v>383</v>
      </c>
      <c r="B43" s="6">
        <f ca="1">IF(MIN(L43:W43)&lt;B$1,MIN(L43:W43),"")</f>
        <v>4</v>
      </c>
      <c r="D43" s="7" t="s">
        <v>108</v>
      </c>
      <c r="E43" s="8" t="s">
        <v>19</v>
      </c>
      <c r="F43" s="6" t="s">
        <v>38</v>
      </c>
      <c r="G43" s="9" t="s">
        <v>109</v>
      </c>
      <c r="H43" s="9" t="s">
        <v>65</v>
      </c>
      <c r="I43" s="9" t="s">
        <v>339</v>
      </c>
      <c r="J43" s="10">
        <v>6</v>
      </c>
      <c r="K43" s="10">
        <v>1.24034734589208</v>
      </c>
      <c r="L43" s="6">
        <v>5</v>
      </c>
      <c r="M43" s="6">
        <v>6</v>
      </c>
      <c r="N43" s="6">
        <v>5</v>
      </c>
      <c r="O43" s="6">
        <v>6</v>
      </c>
      <c r="P43" s="6">
        <v>4</v>
      </c>
      <c r="Q43" s="6">
        <v>6</v>
      </c>
      <c r="R43" s="6">
        <v>7</v>
      </c>
      <c r="S43" s="6">
        <v>6</v>
      </c>
      <c r="T43" s="6">
        <v>6</v>
      </c>
      <c r="U43" s="6">
        <v>7</v>
      </c>
      <c r="V43" s="6">
        <v>8</v>
      </c>
      <c r="W43" s="6">
        <v>4</v>
      </c>
      <c r="AB43" s="6">
        <v>3</v>
      </c>
    </row>
    <row r="44" spans="1:28" ht="17" hidden="1" x14ac:dyDescent="0.2">
      <c r="A44" s="6">
        <v>396</v>
      </c>
      <c r="C44" s="6">
        <f>IF(MAX(L44:W44)&gt;C$1,MAX(L44:W44),"")</f>
        <v>6</v>
      </c>
      <c r="D44" s="7" t="s">
        <v>254</v>
      </c>
      <c r="E44" s="8" t="s">
        <v>124</v>
      </c>
      <c r="F44" s="6" t="s">
        <v>20</v>
      </c>
      <c r="G44" s="9" t="s">
        <v>255</v>
      </c>
      <c r="H44" s="9" t="s">
        <v>256</v>
      </c>
      <c r="J44" s="10">
        <v>4.6923076923076898</v>
      </c>
      <c r="K44" s="10">
        <v>0.82131371169471601</v>
      </c>
      <c r="L44" s="6">
        <v>5</v>
      </c>
      <c r="M44" s="6">
        <v>4</v>
      </c>
      <c r="N44" s="6">
        <v>4</v>
      </c>
      <c r="O44" s="6">
        <v>6</v>
      </c>
      <c r="P44" s="6">
        <v>4</v>
      </c>
      <c r="Q44" s="6">
        <v>5</v>
      </c>
      <c r="R44" s="6">
        <v>4</v>
      </c>
      <c r="S44" s="6">
        <v>4</v>
      </c>
      <c r="T44" s="6">
        <v>6</v>
      </c>
      <c r="U44" s="6">
        <v>5</v>
      </c>
      <c r="V44" s="6">
        <v>4</v>
      </c>
      <c r="W44" s="6">
        <v>4</v>
      </c>
      <c r="AB44" s="6">
        <v>8</v>
      </c>
    </row>
    <row r="45" spans="1:28" ht="17" x14ac:dyDescent="0.2">
      <c r="A45" s="16">
        <v>398</v>
      </c>
      <c r="B45" s="6">
        <f ca="1">IF(MIN(L45:W45)&lt;B$1,MIN(L45:W45),"")</f>
        <v>3</v>
      </c>
      <c r="D45" s="7" t="s">
        <v>113</v>
      </c>
      <c r="E45" s="8" t="s">
        <v>19</v>
      </c>
      <c r="F45" s="6" t="s">
        <v>20</v>
      </c>
      <c r="G45" s="9" t="s">
        <v>114</v>
      </c>
      <c r="H45" s="9" t="s">
        <v>107</v>
      </c>
      <c r="I45" s="9" t="s">
        <v>321</v>
      </c>
      <c r="J45" s="10">
        <v>5.9230769230769198</v>
      </c>
      <c r="K45" s="10">
        <v>1.32789819243324</v>
      </c>
      <c r="L45" s="6">
        <v>4</v>
      </c>
      <c r="M45" s="6">
        <v>7</v>
      </c>
      <c r="N45" s="6">
        <v>3</v>
      </c>
      <c r="O45" s="6">
        <v>6</v>
      </c>
      <c r="P45" s="6">
        <v>8</v>
      </c>
      <c r="Q45" s="6">
        <v>6</v>
      </c>
      <c r="R45" s="6">
        <v>7</v>
      </c>
      <c r="S45" s="6">
        <v>6</v>
      </c>
      <c r="T45" s="6">
        <v>5</v>
      </c>
      <c r="U45" s="6">
        <v>7</v>
      </c>
      <c r="V45" s="6">
        <v>5</v>
      </c>
      <c r="W45" s="6">
        <v>6</v>
      </c>
      <c r="AB45" s="6">
        <v>6</v>
      </c>
    </row>
    <row r="46" spans="1:28" ht="17" hidden="1" x14ac:dyDescent="0.2">
      <c r="A46" s="6">
        <v>399</v>
      </c>
      <c r="C46" s="6">
        <f>IF(MAX(L46:W46)&gt;C$1,MAX(L46:W46),"")</f>
        <v>7</v>
      </c>
      <c r="D46" s="7" t="s">
        <v>246</v>
      </c>
      <c r="E46" s="8" t="s">
        <v>124</v>
      </c>
      <c r="F46" s="6" t="s">
        <v>20</v>
      </c>
      <c r="G46" s="9" t="s">
        <v>247</v>
      </c>
      <c r="H46" s="9" t="s">
        <v>248</v>
      </c>
      <c r="J46" s="10">
        <v>4.9230769230769198</v>
      </c>
      <c r="K46" s="10">
        <v>1.07141448286032</v>
      </c>
      <c r="L46" s="6">
        <v>5</v>
      </c>
      <c r="M46" s="6">
        <v>6</v>
      </c>
      <c r="N46" s="6">
        <v>3</v>
      </c>
      <c r="O46" s="6">
        <v>7</v>
      </c>
      <c r="P46" s="6">
        <v>5</v>
      </c>
      <c r="Q46" s="6">
        <v>6</v>
      </c>
      <c r="R46" s="6">
        <v>6</v>
      </c>
      <c r="S46" s="6">
        <v>4</v>
      </c>
      <c r="T46" s="6">
        <v>4</v>
      </c>
      <c r="U46" s="6">
        <v>5</v>
      </c>
      <c r="V46" s="6">
        <v>5</v>
      </c>
      <c r="W46" s="6">
        <v>4</v>
      </c>
      <c r="AB46" s="6">
        <v>5</v>
      </c>
    </row>
    <row r="47" spans="1:28" ht="17" hidden="1" x14ac:dyDescent="0.2">
      <c r="A47" s="6">
        <v>413</v>
      </c>
      <c r="C47" s="6">
        <f>IF(MAX(L47:W47)&gt;C$1,MAX(L47:W47),"")</f>
        <v>6</v>
      </c>
      <c r="D47" s="7" t="s">
        <v>271</v>
      </c>
      <c r="E47" s="8" t="s">
        <v>124</v>
      </c>
      <c r="F47" s="6" t="s">
        <v>20</v>
      </c>
      <c r="G47" s="9" t="s">
        <v>272</v>
      </c>
      <c r="H47" s="9" t="s">
        <v>273</v>
      </c>
      <c r="J47" s="10">
        <v>4.3846153846153904</v>
      </c>
      <c r="K47" s="10">
        <v>0.73782023435580202</v>
      </c>
      <c r="L47" s="6">
        <v>4</v>
      </c>
      <c r="M47" s="6">
        <v>3</v>
      </c>
      <c r="N47" s="6">
        <v>5</v>
      </c>
      <c r="O47" s="6">
        <v>4</v>
      </c>
      <c r="P47" s="6">
        <v>5</v>
      </c>
      <c r="Q47" s="6">
        <v>6</v>
      </c>
      <c r="R47" s="6">
        <v>5</v>
      </c>
      <c r="S47" s="6">
        <v>4</v>
      </c>
      <c r="T47" s="6">
        <v>4</v>
      </c>
      <c r="U47" s="6">
        <v>5</v>
      </c>
      <c r="V47" s="6">
        <v>4</v>
      </c>
      <c r="W47" s="6">
        <v>4</v>
      </c>
      <c r="AB47" s="6">
        <v>4</v>
      </c>
    </row>
    <row r="48" spans="1:28" ht="17" x14ac:dyDescent="0.2">
      <c r="A48" s="5">
        <v>418</v>
      </c>
      <c r="B48" s="6" t="str">
        <f ca="1">IF(MIN(L48:W48)&lt;B$1,MIN(L48:W48),"")</f>
        <v/>
      </c>
      <c r="D48" s="7" t="s">
        <v>60</v>
      </c>
      <c r="E48" s="8" t="s">
        <v>19</v>
      </c>
      <c r="F48" s="6" t="s">
        <v>20</v>
      </c>
      <c r="G48" s="9" t="s">
        <v>61</v>
      </c>
      <c r="H48" s="9" t="s">
        <v>62</v>
      </c>
      <c r="I48" s="9" t="s">
        <v>328</v>
      </c>
      <c r="J48" s="10">
        <v>6.5833333333333304</v>
      </c>
      <c r="K48" s="10">
        <v>1.11492401335497</v>
      </c>
      <c r="L48" s="6">
        <v>5</v>
      </c>
      <c r="M48" s="6">
        <v>8</v>
      </c>
      <c r="N48" s="6">
        <v>6</v>
      </c>
      <c r="O48" s="6">
        <v>6</v>
      </c>
      <c r="P48" s="6">
        <v>5</v>
      </c>
      <c r="Q48" s="6">
        <v>9</v>
      </c>
      <c r="R48" s="6">
        <v>7</v>
      </c>
      <c r="S48" s="6" t="s">
        <v>24</v>
      </c>
      <c r="T48" s="6">
        <v>7</v>
      </c>
      <c r="U48" s="6">
        <v>6</v>
      </c>
      <c r="V48" s="6">
        <v>7</v>
      </c>
      <c r="W48" s="6">
        <v>6</v>
      </c>
      <c r="AB48" s="6">
        <v>9</v>
      </c>
    </row>
    <row r="49" spans="1:28" ht="17" x14ac:dyDescent="0.2">
      <c r="A49" s="6">
        <v>419</v>
      </c>
      <c r="C49" s="6">
        <f>IF(MAX(L49:W49)&gt;C$1,MAX(L49:W49),"")</f>
        <v>8</v>
      </c>
      <c r="D49" s="7" t="s">
        <v>221</v>
      </c>
      <c r="E49" s="8" t="s">
        <v>19</v>
      </c>
      <c r="F49" s="6" t="s">
        <v>38</v>
      </c>
      <c r="G49" s="9" t="s">
        <v>222</v>
      </c>
      <c r="H49" s="9" t="s">
        <v>155</v>
      </c>
      <c r="I49" s="9" t="s">
        <v>342</v>
      </c>
      <c r="J49" s="10">
        <v>5.0769230769230802</v>
      </c>
      <c r="K49" s="10">
        <v>1.3846153846153799</v>
      </c>
      <c r="L49" s="6">
        <v>5</v>
      </c>
      <c r="M49" s="6">
        <v>3</v>
      </c>
      <c r="N49" s="6">
        <v>6</v>
      </c>
      <c r="O49" s="6">
        <v>4</v>
      </c>
      <c r="P49" s="6">
        <v>4</v>
      </c>
      <c r="Q49" s="6">
        <v>6</v>
      </c>
      <c r="R49" s="6">
        <v>7</v>
      </c>
      <c r="S49" s="6">
        <v>6</v>
      </c>
      <c r="T49" s="6">
        <v>4</v>
      </c>
      <c r="U49" s="6">
        <v>8</v>
      </c>
      <c r="V49" s="6">
        <v>4</v>
      </c>
      <c r="W49" s="6">
        <v>5</v>
      </c>
      <c r="AB49" s="6">
        <v>6</v>
      </c>
    </row>
    <row r="50" spans="1:28" ht="17" hidden="1" x14ac:dyDescent="0.2">
      <c r="A50" s="6">
        <v>430</v>
      </c>
      <c r="C50" s="6">
        <f>IF(MAX(L50:W50)&gt;C$1,MAX(L50:W50),"")</f>
        <v>5</v>
      </c>
      <c r="D50" s="7" t="s">
        <v>303</v>
      </c>
      <c r="E50" s="8" t="s">
        <v>124</v>
      </c>
      <c r="F50" s="6" t="s">
        <v>38</v>
      </c>
      <c r="G50" s="9" t="s">
        <v>304</v>
      </c>
      <c r="H50" s="9" t="s">
        <v>305</v>
      </c>
      <c r="J50" s="10">
        <v>3.3076923076923102</v>
      </c>
      <c r="K50" s="10">
        <v>1.0658774200423899</v>
      </c>
      <c r="L50" s="6">
        <v>3</v>
      </c>
      <c r="M50" s="6">
        <v>2</v>
      </c>
      <c r="N50" s="6">
        <v>4</v>
      </c>
      <c r="O50" s="6">
        <v>5</v>
      </c>
      <c r="P50" s="6">
        <v>2</v>
      </c>
      <c r="Q50" s="6">
        <v>5</v>
      </c>
      <c r="R50" s="6">
        <v>4</v>
      </c>
      <c r="S50" s="6">
        <v>4</v>
      </c>
      <c r="T50" s="6">
        <v>4</v>
      </c>
      <c r="U50" s="6">
        <v>3</v>
      </c>
      <c r="V50" s="6">
        <v>3</v>
      </c>
      <c r="W50" s="6">
        <v>2</v>
      </c>
      <c r="AB50" s="6">
        <v>7</v>
      </c>
    </row>
    <row r="51" spans="1:28" ht="17" hidden="1" x14ac:dyDescent="0.2">
      <c r="A51" s="6">
        <v>439</v>
      </c>
      <c r="B51" s="6">
        <f ca="1">IF(MIN(L51:W51)&lt;B$1,MIN(L51:W51),"")</f>
        <v>4</v>
      </c>
      <c r="C51" s="6">
        <f>IF(MAX(L51:W51)&gt;C$1,MAX(L51:W51),"")</f>
        <v>8</v>
      </c>
      <c r="D51" s="7" t="s">
        <v>129</v>
      </c>
      <c r="E51" s="8" t="s">
        <v>124</v>
      </c>
      <c r="F51" s="6" t="s">
        <v>20</v>
      </c>
      <c r="G51" s="9" t="s">
        <v>130</v>
      </c>
      <c r="H51" s="9" t="s">
        <v>131</v>
      </c>
      <c r="J51" s="10">
        <v>5.7692307692307701</v>
      </c>
      <c r="K51" s="10">
        <v>1.1867114323493499</v>
      </c>
      <c r="L51" s="6">
        <v>4</v>
      </c>
      <c r="M51" s="6">
        <v>7</v>
      </c>
      <c r="N51" s="6">
        <v>6</v>
      </c>
      <c r="O51" s="6">
        <v>6</v>
      </c>
      <c r="P51" s="6">
        <v>6</v>
      </c>
      <c r="Q51" s="6">
        <v>6</v>
      </c>
      <c r="R51" s="6">
        <v>6</v>
      </c>
      <c r="S51" s="6">
        <v>6</v>
      </c>
      <c r="T51" s="6">
        <v>4</v>
      </c>
      <c r="U51" s="6">
        <v>7</v>
      </c>
      <c r="V51" s="6">
        <v>8</v>
      </c>
      <c r="W51" s="6">
        <v>4</v>
      </c>
      <c r="AB51" s="6">
        <v>6</v>
      </c>
    </row>
    <row r="52" spans="1:28" ht="17" x14ac:dyDescent="0.2">
      <c r="A52" s="5">
        <v>440</v>
      </c>
      <c r="B52" s="6" t="str">
        <f ca="1">IF(MIN(L52:W52)&lt;B$1,MIN(L52:W52),"")</f>
        <v/>
      </c>
      <c r="D52" s="7" t="s">
        <v>55</v>
      </c>
      <c r="E52" s="8" t="s">
        <v>19</v>
      </c>
      <c r="F52" s="6" t="s">
        <v>20</v>
      </c>
      <c r="G52" s="9" t="s">
        <v>56</v>
      </c>
      <c r="H52" s="9" t="s">
        <v>54</v>
      </c>
      <c r="I52" s="9" t="s">
        <v>326</v>
      </c>
      <c r="J52" s="10">
        <v>6.6666666666666696</v>
      </c>
      <c r="K52" s="10">
        <v>1.1055415967851301</v>
      </c>
      <c r="L52" s="6">
        <v>7</v>
      </c>
      <c r="M52" s="6">
        <v>7</v>
      </c>
      <c r="N52" s="6">
        <v>7</v>
      </c>
      <c r="O52" s="6">
        <v>7</v>
      </c>
      <c r="P52" s="6">
        <v>5</v>
      </c>
      <c r="Q52" s="6" t="s">
        <v>24</v>
      </c>
      <c r="R52" s="6">
        <v>8</v>
      </c>
      <c r="S52" s="6">
        <v>6</v>
      </c>
      <c r="T52" s="6">
        <v>7</v>
      </c>
      <c r="U52" s="6">
        <v>7</v>
      </c>
      <c r="V52" s="6">
        <v>7</v>
      </c>
      <c r="W52" s="6">
        <v>8</v>
      </c>
      <c r="AB52" s="6">
        <v>7</v>
      </c>
    </row>
    <row r="53" spans="1:28" ht="17" hidden="1" x14ac:dyDescent="0.2">
      <c r="A53" s="6">
        <v>468</v>
      </c>
      <c r="C53" s="6">
        <f>IF(MAX(L53:W53)&gt;C$1,MAX(L53:W53),"")</f>
        <v>6</v>
      </c>
      <c r="D53" s="7" t="s">
        <v>228</v>
      </c>
      <c r="E53" s="8" t="s">
        <v>124</v>
      </c>
      <c r="F53" s="6" t="s">
        <v>38</v>
      </c>
      <c r="G53" s="9" t="s">
        <v>229</v>
      </c>
      <c r="H53" s="9" t="s">
        <v>128</v>
      </c>
      <c r="J53" s="10">
        <v>5</v>
      </c>
      <c r="K53" s="10">
        <v>0.70710678118654802</v>
      </c>
      <c r="L53" s="6">
        <v>5</v>
      </c>
      <c r="M53" s="6">
        <v>4</v>
      </c>
      <c r="N53" s="6">
        <v>5</v>
      </c>
      <c r="O53" s="6">
        <v>4</v>
      </c>
      <c r="P53" s="6">
        <v>5</v>
      </c>
      <c r="Q53" s="6">
        <v>5</v>
      </c>
      <c r="R53" s="6">
        <v>4</v>
      </c>
      <c r="S53" s="6">
        <v>5</v>
      </c>
      <c r="T53" s="6" t="s">
        <v>24</v>
      </c>
      <c r="U53" s="6">
        <v>6</v>
      </c>
      <c r="V53" s="6">
        <v>6</v>
      </c>
      <c r="W53" s="6">
        <v>5</v>
      </c>
      <c r="AB53" s="6">
        <v>4</v>
      </c>
    </row>
    <row r="54" spans="1:28" ht="17" hidden="1" x14ac:dyDescent="0.2">
      <c r="A54" s="6">
        <v>503</v>
      </c>
      <c r="C54" s="6">
        <f>IF(MAX(L54:W54)&gt;C$1,MAX(L54:W54),"")</f>
        <v>8</v>
      </c>
      <c r="D54" s="7" t="s">
        <v>203</v>
      </c>
      <c r="E54" s="8" t="s">
        <v>124</v>
      </c>
      <c r="F54" s="6" t="s">
        <v>20</v>
      </c>
      <c r="G54" s="9" t="s">
        <v>204</v>
      </c>
      <c r="H54" s="9" t="s">
        <v>205</v>
      </c>
      <c r="J54" s="10">
        <v>5.2307692307692299</v>
      </c>
      <c r="K54" s="10">
        <v>1.0490908997681401</v>
      </c>
      <c r="L54" s="6">
        <v>8</v>
      </c>
      <c r="M54" s="6">
        <v>6</v>
      </c>
      <c r="N54" s="6">
        <v>4</v>
      </c>
      <c r="O54" s="6">
        <v>5</v>
      </c>
      <c r="P54" s="6">
        <v>5</v>
      </c>
      <c r="Q54" s="6">
        <v>4</v>
      </c>
      <c r="R54" s="6">
        <v>5</v>
      </c>
      <c r="S54" s="6">
        <v>6</v>
      </c>
      <c r="T54" s="6">
        <v>5</v>
      </c>
      <c r="U54" s="6">
        <v>6</v>
      </c>
      <c r="V54" s="6">
        <v>5</v>
      </c>
      <c r="W54" s="6">
        <v>4</v>
      </c>
      <c r="AB54" s="6">
        <v>8</v>
      </c>
    </row>
    <row r="55" spans="1:28" ht="17" x14ac:dyDescent="0.2">
      <c r="A55" s="5">
        <v>506</v>
      </c>
      <c r="B55" s="6">
        <f ca="1">IF(MIN(L55:W55)&lt;B$1,MIN(L55:W55),"")</f>
        <v>4</v>
      </c>
      <c r="D55" s="7" t="s">
        <v>115</v>
      </c>
      <c r="E55" s="8" t="s">
        <v>19</v>
      </c>
      <c r="F55" s="6" t="s">
        <v>38</v>
      </c>
      <c r="G55" s="9" t="s">
        <v>116</v>
      </c>
      <c r="H55" s="9" t="s">
        <v>117</v>
      </c>
      <c r="I55" s="9" t="s">
        <v>334</v>
      </c>
      <c r="J55" s="10">
        <v>5.8461538461538503</v>
      </c>
      <c r="K55" s="10">
        <v>1.0262818510866401</v>
      </c>
      <c r="L55" s="6">
        <v>5</v>
      </c>
      <c r="M55" s="6">
        <v>6</v>
      </c>
      <c r="N55" s="6">
        <v>6</v>
      </c>
      <c r="O55" s="6">
        <v>5</v>
      </c>
      <c r="P55" s="6">
        <v>4</v>
      </c>
      <c r="Q55" s="6">
        <v>6</v>
      </c>
      <c r="R55" s="6">
        <v>7</v>
      </c>
      <c r="S55" s="6">
        <v>5</v>
      </c>
      <c r="T55" s="6">
        <v>8</v>
      </c>
      <c r="U55" s="6">
        <v>5</v>
      </c>
      <c r="V55" s="6">
        <v>6</v>
      </c>
      <c r="W55" s="6">
        <v>6</v>
      </c>
      <c r="AB55" s="6">
        <v>5</v>
      </c>
    </row>
    <row r="56" spans="1:28" ht="17" hidden="1" x14ac:dyDescent="0.2">
      <c r="A56" s="6">
        <v>509</v>
      </c>
      <c r="B56" s="6">
        <f ca="1">IF(MIN(L56:W56)&lt;B$1,MIN(L56:W56),"")</f>
        <v>4</v>
      </c>
      <c r="C56" s="6">
        <f>IF(MAX(L56:W56)&gt;C$1,MAX(L56:W56),"")</f>
        <v>8</v>
      </c>
      <c r="D56" s="7" t="s">
        <v>132</v>
      </c>
      <c r="E56" s="8" t="s">
        <v>124</v>
      </c>
      <c r="F56" s="6" t="s">
        <v>38</v>
      </c>
      <c r="G56" s="9" t="s">
        <v>133</v>
      </c>
      <c r="H56" s="9" t="s">
        <v>134</v>
      </c>
      <c r="J56" s="10">
        <v>5.7692307692307701</v>
      </c>
      <c r="K56" s="10">
        <v>1.30995279737895</v>
      </c>
      <c r="L56" s="6">
        <v>4</v>
      </c>
      <c r="M56" s="6">
        <v>6</v>
      </c>
      <c r="N56" s="6">
        <v>5</v>
      </c>
      <c r="O56" s="6">
        <v>4</v>
      </c>
      <c r="P56" s="6">
        <v>7</v>
      </c>
      <c r="Q56" s="6">
        <v>8</v>
      </c>
      <c r="R56" s="6">
        <v>5</v>
      </c>
      <c r="S56" s="6">
        <v>5</v>
      </c>
      <c r="T56" s="6">
        <v>5</v>
      </c>
      <c r="U56" s="6">
        <v>8</v>
      </c>
      <c r="V56" s="6">
        <v>7</v>
      </c>
      <c r="W56" s="6">
        <v>5</v>
      </c>
      <c r="AB56" s="6">
        <v>5</v>
      </c>
    </row>
    <row r="57" spans="1:28" ht="17" hidden="1" x14ac:dyDescent="0.2">
      <c r="A57" s="5">
        <v>517</v>
      </c>
      <c r="B57" s="6">
        <f ca="1">IF(MIN(L57:W57)&lt;B$1,MIN(L57:W57),"")</f>
        <v>4</v>
      </c>
      <c r="D57" s="7" t="s">
        <v>92</v>
      </c>
      <c r="E57" s="8" t="s">
        <v>124</v>
      </c>
      <c r="F57" s="6" t="s">
        <v>38</v>
      </c>
      <c r="G57" s="9" t="s">
        <v>93</v>
      </c>
      <c r="H57" s="9" t="s">
        <v>59</v>
      </c>
      <c r="J57" s="10">
        <v>6.1666666666666696</v>
      </c>
      <c r="K57" s="10">
        <v>1.1426091000668399</v>
      </c>
      <c r="L57" s="6">
        <v>7</v>
      </c>
      <c r="M57" s="6">
        <v>6</v>
      </c>
      <c r="N57" s="6">
        <v>6</v>
      </c>
      <c r="O57" s="6">
        <v>5</v>
      </c>
      <c r="P57" s="6">
        <v>7</v>
      </c>
      <c r="R57" s="6">
        <v>7</v>
      </c>
      <c r="S57" s="6">
        <v>5</v>
      </c>
      <c r="T57" s="6">
        <v>4</v>
      </c>
      <c r="U57" s="6">
        <v>7</v>
      </c>
      <c r="V57" s="6">
        <v>8</v>
      </c>
      <c r="W57" s="6">
        <v>5</v>
      </c>
      <c r="AB57" s="6">
        <v>6</v>
      </c>
    </row>
    <row r="58" spans="1:28" ht="17" hidden="1" x14ac:dyDescent="0.2">
      <c r="A58" s="6">
        <v>527</v>
      </c>
      <c r="C58" s="6">
        <f t="shared" ref="C58:C65" si="0">IF(MAX(L58:W58)&gt;C$1,MAX(L58:W58),"")</f>
        <v>7</v>
      </c>
      <c r="D58" s="7" t="s">
        <v>197</v>
      </c>
      <c r="E58" s="8" t="s">
        <v>124</v>
      </c>
      <c r="F58" s="6" t="s">
        <v>20</v>
      </c>
      <c r="G58" s="9" t="s">
        <v>198</v>
      </c>
      <c r="H58" s="9" t="s">
        <v>199</v>
      </c>
      <c r="J58" s="10">
        <v>5.25</v>
      </c>
      <c r="K58" s="10">
        <v>1.08972473588517</v>
      </c>
      <c r="L58" s="6">
        <v>4</v>
      </c>
      <c r="M58" s="6">
        <v>4</v>
      </c>
      <c r="N58" s="6">
        <v>5</v>
      </c>
      <c r="O58" s="6">
        <v>4</v>
      </c>
      <c r="P58" s="6">
        <v>5</v>
      </c>
      <c r="Q58" s="6">
        <v>6</v>
      </c>
      <c r="R58" s="6">
        <v>7</v>
      </c>
      <c r="S58" s="6">
        <v>5</v>
      </c>
      <c r="T58" s="6" t="s">
        <v>24</v>
      </c>
      <c r="U58" s="6">
        <v>6</v>
      </c>
      <c r="V58" s="6">
        <v>7</v>
      </c>
      <c r="W58" s="6">
        <v>6</v>
      </c>
      <c r="AB58" s="6">
        <v>7</v>
      </c>
    </row>
    <row r="59" spans="1:28" ht="17" hidden="1" x14ac:dyDescent="0.2">
      <c r="A59" s="6">
        <v>528</v>
      </c>
      <c r="C59" s="6">
        <f t="shared" si="0"/>
        <v>7</v>
      </c>
      <c r="D59" s="7" t="s">
        <v>230</v>
      </c>
      <c r="E59" s="8" t="s">
        <v>124</v>
      </c>
      <c r="F59" s="6" t="s">
        <v>20</v>
      </c>
      <c r="G59" s="9" t="s">
        <v>231</v>
      </c>
      <c r="H59" s="9" t="s">
        <v>54</v>
      </c>
      <c r="J59" s="10">
        <v>5</v>
      </c>
      <c r="K59" s="10">
        <v>1.2247448713915901</v>
      </c>
      <c r="L59" s="6">
        <v>5</v>
      </c>
      <c r="M59" s="6">
        <v>5</v>
      </c>
      <c r="N59" s="6">
        <v>4</v>
      </c>
      <c r="O59" s="6">
        <v>6</v>
      </c>
      <c r="P59" s="6">
        <v>6</v>
      </c>
      <c r="Q59" s="6" t="s">
        <v>24</v>
      </c>
      <c r="R59" s="6">
        <v>7</v>
      </c>
      <c r="S59" s="6">
        <v>4</v>
      </c>
      <c r="T59" s="6">
        <v>5</v>
      </c>
      <c r="U59" s="6">
        <v>6</v>
      </c>
      <c r="V59" s="6">
        <v>6</v>
      </c>
      <c r="W59" s="6">
        <v>3</v>
      </c>
      <c r="AB59" s="6">
        <v>5</v>
      </c>
    </row>
    <row r="60" spans="1:28" ht="17" hidden="1" x14ac:dyDescent="0.2">
      <c r="A60" s="6">
        <v>530</v>
      </c>
      <c r="B60" s="6">
        <f ca="1">IF(MIN(L60:W60)&lt;B$1,MIN(L60:W60),"")</f>
        <v>3</v>
      </c>
      <c r="C60" s="6">
        <f t="shared" si="0"/>
        <v>9</v>
      </c>
      <c r="D60" s="7" t="s">
        <v>144</v>
      </c>
      <c r="E60" s="8" t="s">
        <v>124</v>
      </c>
      <c r="F60" s="6" t="s">
        <v>20</v>
      </c>
      <c r="G60" s="9" t="s">
        <v>145</v>
      </c>
      <c r="H60" s="9" t="s">
        <v>146</v>
      </c>
      <c r="J60" s="10">
        <v>5.6923076923076898</v>
      </c>
      <c r="K60" s="10">
        <v>1.58767441850387</v>
      </c>
      <c r="L60" s="6">
        <v>5</v>
      </c>
      <c r="M60" s="6">
        <v>7</v>
      </c>
      <c r="N60" s="6">
        <v>5</v>
      </c>
      <c r="O60" s="6">
        <v>6</v>
      </c>
      <c r="P60" s="6">
        <v>8</v>
      </c>
      <c r="Q60" s="6">
        <v>9</v>
      </c>
      <c r="R60" s="6">
        <v>7</v>
      </c>
      <c r="S60" s="6">
        <v>5</v>
      </c>
      <c r="T60" s="6">
        <v>3</v>
      </c>
      <c r="U60" s="6">
        <v>5</v>
      </c>
      <c r="V60" s="6">
        <v>5</v>
      </c>
      <c r="W60" s="6">
        <v>5</v>
      </c>
      <c r="AB60" s="6">
        <v>6</v>
      </c>
    </row>
    <row r="61" spans="1:28" ht="17" hidden="1" x14ac:dyDescent="0.2">
      <c r="A61" s="6">
        <v>538</v>
      </c>
      <c r="B61" s="6">
        <f ca="1">IF(MIN(L61:W61)&lt;B$1,MIN(L61:W61),"")</f>
        <v>3</v>
      </c>
      <c r="C61" s="6">
        <f t="shared" si="0"/>
        <v>8</v>
      </c>
      <c r="D61" s="7" t="s">
        <v>142</v>
      </c>
      <c r="E61" s="8" t="s">
        <v>124</v>
      </c>
      <c r="F61" s="6" t="s">
        <v>20</v>
      </c>
      <c r="G61" s="9" t="s">
        <v>143</v>
      </c>
      <c r="H61" s="9" t="s">
        <v>65</v>
      </c>
      <c r="J61" s="10">
        <v>5.75</v>
      </c>
      <c r="K61" s="10">
        <v>1.29903810567666</v>
      </c>
      <c r="L61" s="6">
        <v>7</v>
      </c>
      <c r="M61" s="6">
        <v>6</v>
      </c>
      <c r="N61" s="6">
        <v>8</v>
      </c>
      <c r="O61" s="6">
        <v>5</v>
      </c>
      <c r="P61" s="6">
        <v>3</v>
      </c>
      <c r="R61" s="6">
        <v>6</v>
      </c>
      <c r="S61" s="6">
        <v>5</v>
      </c>
      <c r="T61" s="6">
        <v>5</v>
      </c>
      <c r="U61" s="6">
        <v>7</v>
      </c>
      <c r="V61" s="6">
        <v>7</v>
      </c>
      <c r="W61" s="6">
        <v>5</v>
      </c>
      <c r="AB61" s="6">
        <v>6</v>
      </c>
    </row>
    <row r="62" spans="1:28" ht="17" hidden="1" x14ac:dyDescent="0.2">
      <c r="A62" s="6">
        <v>562</v>
      </c>
      <c r="C62" s="6">
        <f t="shared" si="0"/>
        <v>4</v>
      </c>
      <c r="D62" s="7" t="s">
        <v>311</v>
      </c>
      <c r="E62" s="8" t="s">
        <v>124</v>
      </c>
      <c r="F62" s="6" t="s">
        <v>20</v>
      </c>
      <c r="G62" s="9" t="s">
        <v>312</v>
      </c>
      <c r="H62" s="9" t="s">
        <v>313</v>
      </c>
      <c r="J62" s="10">
        <v>2.6923076923076898</v>
      </c>
      <c r="K62" s="10">
        <v>0.99108451744039405</v>
      </c>
      <c r="L62" s="6">
        <v>3</v>
      </c>
      <c r="M62" s="6">
        <v>1</v>
      </c>
      <c r="N62" s="6">
        <v>1</v>
      </c>
      <c r="O62" s="6">
        <v>4</v>
      </c>
      <c r="P62" s="6">
        <v>2</v>
      </c>
      <c r="Q62" s="6">
        <v>4</v>
      </c>
      <c r="R62" s="6">
        <v>3</v>
      </c>
      <c r="S62" s="6">
        <v>3</v>
      </c>
      <c r="T62" s="6">
        <v>2</v>
      </c>
      <c r="U62" s="6">
        <v>3</v>
      </c>
      <c r="V62" s="6">
        <v>4</v>
      </c>
      <c r="W62" s="6">
        <v>2</v>
      </c>
      <c r="AB62" s="6">
        <v>7</v>
      </c>
    </row>
    <row r="63" spans="1:28" ht="17" hidden="1" x14ac:dyDescent="0.2">
      <c r="A63" s="6">
        <v>572</v>
      </c>
      <c r="C63" s="6">
        <f t="shared" si="0"/>
        <v>7</v>
      </c>
      <c r="D63" s="7" t="s">
        <v>249</v>
      </c>
      <c r="E63" s="8" t="s">
        <v>124</v>
      </c>
      <c r="F63" s="6" t="s">
        <v>38</v>
      </c>
      <c r="G63" s="9" t="s">
        <v>250</v>
      </c>
      <c r="H63" s="9" t="s">
        <v>251</v>
      </c>
      <c r="J63" s="10">
        <v>4.9230769230769198</v>
      </c>
      <c r="K63" s="10">
        <v>1.20649131856601</v>
      </c>
      <c r="L63" s="6">
        <v>7</v>
      </c>
      <c r="M63" s="6">
        <v>4</v>
      </c>
      <c r="N63" s="6">
        <v>3</v>
      </c>
      <c r="O63" s="6">
        <v>5</v>
      </c>
      <c r="P63" s="6">
        <v>6</v>
      </c>
      <c r="Q63" s="6">
        <v>4</v>
      </c>
      <c r="R63" s="6">
        <v>7</v>
      </c>
      <c r="S63" s="6">
        <v>4</v>
      </c>
      <c r="T63" s="6">
        <v>5</v>
      </c>
      <c r="U63" s="6">
        <v>4</v>
      </c>
      <c r="V63" s="6">
        <v>6</v>
      </c>
      <c r="W63" s="6">
        <v>4</v>
      </c>
      <c r="AB63" s="6">
        <v>5</v>
      </c>
    </row>
    <row r="64" spans="1:28" ht="17" hidden="1" x14ac:dyDescent="0.2">
      <c r="A64" s="6">
        <v>576</v>
      </c>
      <c r="C64" s="6">
        <f t="shared" si="0"/>
        <v>8</v>
      </c>
      <c r="D64" s="7" t="s">
        <v>156</v>
      </c>
      <c r="E64" s="8" t="s">
        <v>124</v>
      </c>
      <c r="F64" s="6" t="s">
        <v>20</v>
      </c>
      <c r="G64" s="9" t="s">
        <v>157</v>
      </c>
      <c r="H64" s="9" t="s">
        <v>65</v>
      </c>
      <c r="J64" s="10">
        <v>5.6153846153846096</v>
      </c>
      <c r="K64" s="10">
        <v>1.49555554578643</v>
      </c>
      <c r="L64" s="6">
        <v>6</v>
      </c>
      <c r="M64" s="6">
        <v>4</v>
      </c>
      <c r="N64" s="6">
        <v>2</v>
      </c>
      <c r="O64" s="6">
        <v>5</v>
      </c>
      <c r="P64" s="6">
        <v>7</v>
      </c>
      <c r="Q64" s="6">
        <v>6</v>
      </c>
      <c r="R64" s="6">
        <v>6</v>
      </c>
      <c r="S64" s="6">
        <v>6</v>
      </c>
      <c r="T64" s="6">
        <v>8</v>
      </c>
      <c r="U64" s="6">
        <v>7</v>
      </c>
      <c r="V64" s="6">
        <v>6</v>
      </c>
      <c r="W64" s="6">
        <v>4</v>
      </c>
      <c r="AB64" s="6">
        <v>2</v>
      </c>
    </row>
    <row r="65" spans="1:28" ht="17" hidden="1" x14ac:dyDescent="0.2">
      <c r="A65" s="6">
        <v>577</v>
      </c>
      <c r="C65" s="6">
        <f t="shared" si="0"/>
        <v>7</v>
      </c>
      <c r="D65" s="7" t="s">
        <v>190</v>
      </c>
      <c r="E65" s="8" t="s">
        <v>124</v>
      </c>
      <c r="F65" s="6" t="s">
        <v>38</v>
      </c>
      <c r="G65" s="9" t="s">
        <v>191</v>
      </c>
      <c r="H65" s="9" t="s">
        <v>86</v>
      </c>
      <c r="J65" s="10">
        <v>5.3076923076923102</v>
      </c>
      <c r="K65" s="10">
        <v>1.3234346564681001</v>
      </c>
      <c r="L65" s="6">
        <v>5</v>
      </c>
      <c r="M65" s="6">
        <v>6</v>
      </c>
      <c r="N65" s="6">
        <v>7</v>
      </c>
      <c r="O65" s="6">
        <v>5</v>
      </c>
      <c r="P65" s="6">
        <v>4</v>
      </c>
      <c r="Q65" s="6">
        <v>6</v>
      </c>
      <c r="R65" s="6">
        <v>5</v>
      </c>
      <c r="S65" s="6">
        <v>6</v>
      </c>
      <c r="T65" s="6">
        <v>6</v>
      </c>
      <c r="U65" s="6">
        <v>6</v>
      </c>
      <c r="V65" s="6">
        <v>7</v>
      </c>
      <c r="W65" s="6">
        <v>4</v>
      </c>
      <c r="AB65" s="6">
        <v>6</v>
      </c>
    </row>
    <row r="66" spans="1:28" ht="17" x14ac:dyDescent="0.2">
      <c r="A66" s="5">
        <v>583</v>
      </c>
      <c r="B66" s="6">
        <f ca="1">IF(MIN(L66:W66)&lt;B$1,MIN(L66:W66),"")</f>
        <v>4</v>
      </c>
      <c r="D66" s="7" t="s">
        <v>66</v>
      </c>
      <c r="E66" s="8" t="s">
        <v>19</v>
      </c>
      <c r="F66" s="6" t="s">
        <v>20</v>
      </c>
      <c r="G66" s="9" t="s">
        <v>67</v>
      </c>
      <c r="H66" s="9" t="s">
        <v>68</v>
      </c>
      <c r="I66" s="9" t="s">
        <v>330</v>
      </c>
      <c r="J66" s="10">
        <v>6.5384615384615401</v>
      </c>
      <c r="K66" s="10">
        <v>1.08240363688233</v>
      </c>
      <c r="L66" s="6">
        <v>4</v>
      </c>
      <c r="M66" s="6">
        <v>8</v>
      </c>
      <c r="N66" s="6">
        <v>6</v>
      </c>
      <c r="O66" s="6">
        <v>7</v>
      </c>
      <c r="P66" s="6">
        <v>6</v>
      </c>
      <c r="Q66" s="6">
        <v>5</v>
      </c>
      <c r="R66" s="6">
        <v>7</v>
      </c>
      <c r="S66" s="6">
        <v>7</v>
      </c>
      <c r="T66" s="6">
        <v>8</v>
      </c>
      <c r="U66" s="6">
        <v>7</v>
      </c>
      <c r="V66" s="6">
        <v>6</v>
      </c>
      <c r="W66" s="6">
        <v>7</v>
      </c>
      <c r="AB66" s="6">
        <v>4</v>
      </c>
    </row>
    <row r="67" spans="1:28" ht="17" x14ac:dyDescent="0.2">
      <c r="A67" s="5">
        <v>591</v>
      </c>
      <c r="B67" s="6" t="str">
        <f ca="1">IF(MIN(L67:W67)&lt;B$1,MIN(L67:W67),"")</f>
        <v/>
      </c>
      <c r="D67" s="7" t="s">
        <v>63</v>
      </c>
      <c r="E67" s="8" t="s">
        <v>19</v>
      </c>
      <c r="F67" s="6" t="s">
        <v>20</v>
      </c>
      <c r="G67" s="9" t="s">
        <v>64</v>
      </c>
      <c r="H67" s="9" t="s">
        <v>65</v>
      </c>
      <c r="I67" s="9" t="s">
        <v>329</v>
      </c>
      <c r="J67" s="10">
        <v>6.5833333333333304</v>
      </c>
      <c r="K67" s="10">
        <v>1.25554326444328</v>
      </c>
      <c r="L67" s="6">
        <v>6</v>
      </c>
      <c r="M67" s="6">
        <v>7</v>
      </c>
      <c r="N67" s="6">
        <v>6</v>
      </c>
      <c r="O67" s="6">
        <v>6</v>
      </c>
      <c r="P67" s="6">
        <v>7</v>
      </c>
      <c r="R67" s="6">
        <v>9</v>
      </c>
      <c r="S67" s="6">
        <v>7</v>
      </c>
      <c r="T67" s="6">
        <v>8</v>
      </c>
      <c r="U67" s="6">
        <v>8</v>
      </c>
      <c r="V67" s="6">
        <v>5</v>
      </c>
      <c r="W67" s="6">
        <v>5</v>
      </c>
      <c r="AB67" s="6">
        <v>4</v>
      </c>
    </row>
    <row r="68" spans="1:28" ht="17" hidden="1" x14ac:dyDescent="0.2">
      <c r="A68" s="5">
        <v>597</v>
      </c>
      <c r="B68" s="6">
        <f ca="1">IF(MIN(L68:W68)&lt;B$1,MIN(L68:W68),"")</f>
        <v>4</v>
      </c>
      <c r="D68" s="7" t="s">
        <v>110</v>
      </c>
      <c r="E68" s="8" t="s">
        <v>124</v>
      </c>
      <c r="F68" s="6" t="s">
        <v>38</v>
      </c>
      <c r="G68" s="9" t="s">
        <v>111</v>
      </c>
      <c r="H68" s="9" t="s">
        <v>65</v>
      </c>
      <c r="J68" s="10">
        <v>6</v>
      </c>
      <c r="K68" s="10">
        <v>1.29099444873581</v>
      </c>
      <c r="L68" s="6">
        <v>6</v>
      </c>
      <c r="M68" s="6">
        <v>6</v>
      </c>
      <c r="N68" s="6">
        <v>4</v>
      </c>
      <c r="O68" s="6">
        <v>5</v>
      </c>
      <c r="P68" s="6">
        <v>5</v>
      </c>
      <c r="Q68" s="6">
        <v>8</v>
      </c>
      <c r="R68" s="6">
        <v>6</v>
      </c>
      <c r="S68" s="6">
        <v>6</v>
      </c>
      <c r="T68" s="6">
        <v>8</v>
      </c>
      <c r="U68" s="6" t="s">
        <v>24</v>
      </c>
      <c r="V68" s="6">
        <v>7</v>
      </c>
      <c r="W68" s="6">
        <v>4</v>
      </c>
      <c r="AB68" s="6">
        <v>6</v>
      </c>
    </row>
    <row r="69" spans="1:28" ht="17" hidden="1" x14ac:dyDescent="0.2">
      <c r="A69" s="6">
        <v>599</v>
      </c>
      <c r="C69" s="6">
        <f>IF(MAX(L69:W69)&gt;C$1,MAX(L69:W69),"")</f>
        <v>7</v>
      </c>
      <c r="D69" s="7" t="s">
        <v>206</v>
      </c>
      <c r="E69" s="8" t="s">
        <v>124</v>
      </c>
      <c r="F69" s="6" t="s">
        <v>38</v>
      </c>
      <c r="G69" s="9" t="s">
        <v>207</v>
      </c>
      <c r="H69" s="9" t="s">
        <v>208</v>
      </c>
      <c r="J69" s="10">
        <v>5.2307692307692299</v>
      </c>
      <c r="K69" s="10">
        <v>1.3674145257408601</v>
      </c>
      <c r="L69" s="6">
        <v>3</v>
      </c>
      <c r="M69" s="6">
        <v>7</v>
      </c>
      <c r="N69" s="6">
        <v>5</v>
      </c>
      <c r="O69" s="6">
        <v>5</v>
      </c>
      <c r="P69" s="6">
        <v>6</v>
      </c>
      <c r="Q69" s="6">
        <v>3</v>
      </c>
      <c r="R69" s="6">
        <v>5</v>
      </c>
      <c r="S69" s="6">
        <v>4</v>
      </c>
      <c r="T69" s="6">
        <v>7</v>
      </c>
      <c r="U69" s="6">
        <v>7</v>
      </c>
      <c r="V69" s="6">
        <v>6</v>
      </c>
      <c r="W69" s="6">
        <v>4</v>
      </c>
      <c r="AB69" s="6">
        <v>5</v>
      </c>
    </row>
    <row r="70" spans="1:28" ht="17" x14ac:dyDescent="0.2">
      <c r="A70" s="5">
        <v>601</v>
      </c>
      <c r="B70" s="6" t="str">
        <f ca="1">IF(MIN(L70:W70)&lt;B$1,MIN(L70:W70),"")</f>
        <v/>
      </c>
      <c r="D70" s="7" t="s">
        <v>94</v>
      </c>
      <c r="E70" s="8" t="s">
        <v>19</v>
      </c>
      <c r="F70" s="6" t="s">
        <v>20</v>
      </c>
      <c r="G70" s="9" t="s">
        <v>95</v>
      </c>
      <c r="H70" s="9" t="s">
        <v>65</v>
      </c>
      <c r="I70" s="9" t="s">
        <v>336</v>
      </c>
      <c r="J70" s="10">
        <v>6.1666666666666696</v>
      </c>
      <c r="K70" s="10">
        <v>1.1426091000668399</v>
      </c>
      <c r="L70" s="6">
        <v>5</v>
      </c>
      <c r="M70" s="6">
        <v>6</v>
      </c>
      <c r="N70" s="6">
        <v>5</v>
      </c>
      <c r="O70" s="6">
        <v>5</v>
      </c>
      <c r="P70" s="6">
        <v>8</v>
      </c>
      <c r="R70" s="6">
        <v>6</v>
      </c>
      <c r="S70" s="6">
        <v>5</v>
      </c>
      <c r="T70" s="6">
        <v>8</v>
      </c>
      <c r="U70" s="6">
        <v>7</v>
      </c>
      <c r="V70" s="6">
        <v>5</v>
      </c>
      <c r="W70" s="6">
        <v>7</v>
      </c>
      <c r="AB70" s="6">
        <v>6</v>
      </c>
    </row>
    <row r="71" spans="1:28" ht="17" hidden="1" x14ac:dyDescent="0.2">
      <c r="A71" s="5">
        <v>607</v>
      </c>
      <c r="B71" s="6">
        <f ca="1">IF(MIN(L71:W71)&lt;B$1,MIN(L71:W71),"")</f>
        <v>3</v>
      </c>
      <c r="D71" s="7" t="s">
        <v>112</v>
      </c>
      <c r="E71" s="8" t="s">
        <v>124</v>
      </c>
      <c r="F71" s="6" t="s">
        <v>20</v>
      </c>
      <c r="G71" s="9" t="s">
        <v>95</v>
      </c>
      <c r="H71" s="9" t="s">
        <v>65</v>
      </c>
      <c r="J71" s="10">
        <v>6</v>
      </c>
      <c r="K71" s="10">
        <v>1.46759877141069</v>
      </c>
      <c r="L71" s="6">
        <v>7</v>
      </c>
      <c r="M71" s="6">
        <v>7</v>
      </c>
      <c r="N71" s="6">
        <v>7</v>
      </c>
      <c r="O71" s="6">
        <v>4</v>
      </c>
      <c r="P71" s="6">
        <v>8</v>
      </c>
      <c r="Q71" s="6">
        <v>3</v>
      </c>
      <c r="R71" s="6">
        <v>4</v>
      </c>
      <c r="S71" s="6">
        <v>6</v>
      </c>
      <c r="T71" s="6">
        <v>7</v>
      </c>
      <c r="U71" s="6">
        <v>7</v>
      </c>
      <c r="V71" s="6">
        <v>7</v>
      </c>
      <c r="W71" s="6">
        <v>6</v>
      </c>
      <c r="AB71" s="6">
        <v>6</v>
      </c>
    </row>
    <row r="72" spans="1:28" ht="17" x14ac:dyDescent="0.2">
      <c r="A72" s="5">
        <v>642</v>
      </c>
      <c r="B72" s="6" t="str">
        <f ca="1">IF(MIN(L72:W72)&lt;B$1,MIN(L72:W72),"")</f>
        <v/>
      </c>
      <c r="D72" s="7" t="s">
        <v>44</v>
      </c>
      <c r="E72" s="8" t="s">
        <v>19</v>
      </c>
      <c r="F72" s="6" t="s">
        <v>38</v>
      </c>
      <c r="G72" s="9" t="s">
        <v>45</v>
      </c>
      <c r="H72" s="9" t="s">
        <v>46</v>
      </c>
      <c r="I72" s="9" t="s">
        <v>323</v>
      </c>
      <c r="J72" s="10">
        <v>6.7272727272727302</v>
      </c>
      <c r="K72" s="10">
        <v>1.2856486930664499</v>
      </c>
      <c r="L72" s="6">
        <v>8</v>
      </c>
      <c r="M72" s="6">
        <v>6</v>
      </c>
      <c r="N72" s="6">
        <v>7</v>
      </c>
      <c r="O72" s="6">
        <v>6</v>
      </c>
      <c r="P72" s="6">
        <v>6</v>
      </c>
      <c r="Q72" s="6">
        <v>5</v>
      </c>
      <c r="R72" s="6">
        <v>5</v>
      </c>
      <c r="S72" s="6">
        <v>6</v>
      </c>
      <c r="T72" s="6" t="s">
        <v>24</v>
      </c>
      <c r="U72" s="6">
        <v>8</v>
      </c>
      <c r="V72" s="6">
        <v>9</v>
      </c>
      <c r="AB72" s="6">
        <v>8</v>
      </c>
    </row>
    <row r="73" spans="1:28" ht="17" x14ac:dyDescent="0.2">
      <c r="A73" s="5">
        <v>650</v>
      </c>
      <c r="B73" s="6">
        <f ca="1">IF(MIN(L73:W73)&lt;B$1,MIN(L73:W73),"")</f>
        <v>4</v>
      </c>
      <c r="D73" s="7" t="s">
        <v>81</v>
      </c>
      <c r="E73" s="8" t="s">
        <v>19</v>
      </c>
      <c r="F73" s="6" t="s">
        <v>38</v>
      </c>
      <c r="G73" s="9" t="s">
        <v>82</v>
      </c>
      <c r="H73" s="9" t="s">
        <v>83</v>
      </c>
      <c r="I73" s="9" t="s">
        <v>334</v>
      </c>
      <c r="J73" s="10">
        <v>6.2307692307692299</v>
      </c>
      <c r="K73" s="10">
        <v>1.12001690604316</v>
      </c>
      <c r="L73" s="6">
        <v>7</v>
      </c>
      <c r="M73" s="6">
        <v>5</v>
      </c>
      <c r="N73" s="6">
        <v>4</v>
      </c>
      <c r="O73" s="6">
        <v>7</v>
      </c>
      <c r="P73" s="6">
        <v>6</v>
      </c>
      <c r="Q73" s="6">
        <v>6</v>
      </c>
      <c r="R73" s="6">
        <v>6</v>
      </c>
      <c r="S73" s="6">
        <v>6</v>
      </c>
      <c r="T73" s="6">
        <v>8</v>
      </c>
      <c r="U73" s="6">
        <v>8</v>
      </c>
      <c r="V73" s="6">
        <v>6</v>
      </c>
      <c r="W73" s="6">
        <v>5</v>
      </c>
      <c r="AB73" s="6">
        <v>6</v>
      </c>
    </row>
    <row r="74" spans="1:28" ht="17" hidden="1" x14ac:dyDescent="0.2">
      <c r="A74" s="6">
        <v>655</v>
      </c>
      <c r="C74" s="6">
        <f>IF(MAX(L74:W74)&gt;C$1,MAX(L74:W74),"")</f>
        <v>6</v>
      </c>
      <c r="D74" s="7" t="s">
        <v>232</v>
      </c>
      <c r="E74" s="8" t="s">
        <v>124</v>
      </c>
      <c r="F74" s="6" t="s">
        <v>20</v>
      </c>
      <c r="G74" s="9" t="s">
        <v>233</v>
      </c>
      <c r="H74" s="9" t="s">
        <v>234</v>
      </c>
      <c r="J74" s="10">
        <v>5</v>
      </c>
      <c r="K74" s="10">
        <v>0.96076892283052295</v>
      </c>
      <c r="L74" s="6">
        <v>4</v>
      </c>
      <c r="M74" s="6">
        <v>6</v>
      </c>
      <c r="N74" s="6">
        <v>4</v>
      </c>
      <c r="O74" s="6">
        <v>5</v>
      </c>
      <c r="P74" s="6">
        <v>3</v>
      </c>
      <c r="Q74" s="6">
        <v>6</v>
      </c>
      <c r="R74" s="6">
        <v>4</v>
      </c>
      <c r="S74" s="6">
        <v>6</v>
      </c>
      <c r="T74" s="6">
        <v>6</v>
      </c>
      <c r="U74" s="6">
        <v>6</v>
      </c>
      <c r="V74" s="6">
        <v>5</v>
      </c>
      <c r="W74" s="6">
        <v>5</v>
      </c>
      <c r="AB74" s="6">
        <v>8</v>
      </c>
    </row>
    <row r="75" spans="1:28" ht="17" hidden="1" x14ac:dyDescent="0.2">
      <c r="A75" s="6">
        <v>661</v>
      </c>
      <c r="C75" s="6">
        <f>IF(MAX(L75:W75)&gt;C$1,MAX(L75:W75),"")</f>
        <v>6</v>
      </c>
      <c r="D75" s="7" t="s">
        <v>283</v>
      </c>
      <c r="E75" s="8" t="s">
        <v>124</v>
      </c>
      <c r="F75" s="6" t="s">
        <v>20</v>
      </c>
      <c r="G75" s="9" t="s">
        <v>284</v>
      </c>
      <c r="H75" s="9" t="s">
        <v>285</v>
      </c>
      <c r="J75" s="10">
        <v>4.2307692307692299</v>
      </c>
      <c r="K75" s="10">
        <v>0.79940806503178996</v>
      </c>
      <c r="L75" s="6">
        <v>3</v>
      </c>
      <c r="M75" s="6">
        <v>5</v>
      </c>
      <c r="N75" s="6">
        <v>4</v>
      </c>
      <c r="O75" s="6">
        <v>4</v>
      </c>
      <c r="P75" s="6">
        <v>6</v>
      </c>
      <c r="Q75" s="6">
        <v>4</v>
      </c>
      <c r="R75" s="6">
        <v>4</v>
      </c>
      <c r="S75" s="6">
        <v>5</v>
      </c>
      <c r="T75" s="6">
        <v>4</v>
      </c>
      <c r="U75" s="6">
        <v>5</v>
      </c>
      <c r="V75" s="6">
        <v>3</v>
      </c>
      <c r="W75" s="6">
        <v>4</v>
      </c>
      <c r="AB75" s="6">
        <v>4</v>
      </c>
    </row>
    <row r="76" spans="1:28" ht="17" hidden="1" x14ac:dyDescent="0.2">
      <c r="A76" s="6">
        <v>662</v>
      </c>
      <c r="C76" s="6">
        <f>IF(MAX(L76:W76)&gt;C$1,MAX(L76:W76),"")</f>
        <v>9</v>
      </c>
      <c r="D76" s="7" t="s">
        <v>160</v>
      </c>
      <c r="E76" s="8" t="s">
        <v>124</v>
      </c>
      <c r="F76" s="6" t="s">
        <v>38</v>
      </c>
      <c r="G76" s="9" t="s">
        <v>161</v>
      </c>
      <c r="H76" s="9" t="s">
        <v>149</v>
      </c>
      <c r="J76" s="10">
        <v>5.5384615384615401</v>
      </c>
      <c r="K76" s="10">
        <v>1.54995705227768</v>
      </c>
      <c r="L76" s="6">
        <v>5</v>
      </c>
      <c r="M76" s="6">
        <v>8</v>
      </c>
      <c r="N76" s="6">
        <v>4</v>
      </c>
      <c r="O76" s="6">
        <v>7</v>
      </c>
      <c r="P76" s="6">
        <v>6</v>
      </c>
      <c r="Q76" s="6">
        <v>5</v>
      </c>
      <c r="R76" s="6">
        <v>9</v>
      </c>
      <c r="S76" s="6">
        <v>4</v>
      </c>
      <c r="T76" s="6">
        <v>4</v>
      </c>
      <c r="U76" s="6">
        <v>6</v>
      </c>
      <c r="V76" s="6">
        <v>5</v>
      </c>
      <c r="W76" s="6">
        <v>5</v>
      </c>
      <c r="AB76" s="6">
        <v>6</v>
      </c>
    </row>
    <row r="77" spans="1:28" ht="17" x14ac:dyDescent="0.2">
      <c r="A77" s="5">
        <v>669</v>
      </c>
      <c r="B77" s="6">
        <f ca="1">IF(MIN(L77:W77)&lt;B$1,MIN(L77:W77),"")</f>
        <v>4</v>
      </c>
      <c r="C77" s="6">
        <f>IF(MAX(M77:W77)&gt;C$1,MAX(L77:W77),"")</f>
        <v>7</v>
      </c>
      <c r="D77" s="7" t="s">
        <v>121</v>
      </c>
      <c r="E77" s="8" t="s">
        <v>19</v>
      </c>
      <c r="F77" s="6" t="s">
        <v>20</v>
      </c>
      <c r="G77" s="9" t="s">
        <v>122</v>
      </c>
      <c r="H77" s="9" t="s">
        <v>46</v>
      </c>
      <c r="I77" s="9" t="s">
        <v>340</v>
      </c>
      <c r="J77" s="10">
        <v>5.8333333333333304</v>
      </c>
      <c r="K77" s="10">
        <v>1.0671873729054799</v>
      </c>
      <c r="L77" s="6">
        <v>5</v>
      </c>
      <c r="M77" s="6">
        <v>4</v>
      </c>
      <c r="N77" s="6">
        <v>6</v>
      </c>
      <c r="O77" s="6">
        <v>7</v>
      </c>
      <c r="P77" s="6">
        <v>7</v>
      </c>
      <c r="Q77" s="6">
        <v>6</v>
      </c>
      <c r="R77" s="6">
        <v>7</v>
      </c>
      <c r="S77" s="6">
        <v>5</v>
      </c>
      <c r="T77" s="6" t="s">
        <v>24</v>
      </c>
      <c r="U77" s="6">
        <v>4</v>
      </c>
      <c r="V77" s="6">
        <v>6</v>
      </c>
      <c r="W77" s="6">
        <v>6</v>
      </c>
      <c r="AB77" s="6">
        <v>4</v>
      </c>
    </row>
    <row r="78" spans="1:28" ht="17" hidden="1" x14ac:dyDescent="0.2">
      <c r="A78" s="6">
        <v>671</v>
      </c>
      <c r="C78" s="6">
        <f t="shared" ref="C78:C84" si="1">IF(MAX(L78:W78)&gt;C$1,MAX(L78:W78),"")</f>
        <v>6</v>
      </c>
      <c r="D78" s="7" t="s">
        <v>274</v>
      </c>
      <c r="E78" s="8" t="s">
        <v>124</v>
      </c>
      <c r="F78" s="6" t="s">
        <v>20</v>
      </c>
      <c r="G78" s="9" t="s">
        <v>275</v>
      </c>
      <c r="H78" s="9" t="s">
        <v>276</v>
      </c>
      <c r="J78" s="10">
        <v>4.3846153846153904</v>
      </c>
      <c r="K78" s="10">
        <v>0.83559849932309305</v>
      </c>
      <c r="L78" s="6">
        <v>3</v>
      </c>
      <c r="M78" s="6">
        <v>4</v>
      </c>
      <c r="N78" s="6">
        <v>4</v>
      </c>
      <c r="O78" s="6">
        <v>5</v>
      </c>
      <c r="P78" s="6">
        <v>5</v>
      </c>
      <c r="Q78" s="6">
        <v>6</v>
      </c>
      <c r="R78" s="6">
        <v>4</v>
      </c>
      <c r="S78" s="6">
        <v>4</v>
      </c>
      <c r="T78" s="6">
        <v>4</v>
      </c>
      <c r="U78" s="6">
        <v>5</v>
      </c>
      <c r="V78" s="6">
        <v>5</v>
      </c>
      <c r="W78" s="6">
        <v>3</v>
      </c>
      <c r="AB78" s="6">
        <v>6</v>
      </c>
    </row>
    <row r="79" spans="1:28" ht="17" hidden="1" x14ac:dyDescent="0.2">
      <c r="A79" s="6">
        <v>682</v>
      </c>
      <c r="C79" s="6">
        <f t="shared" si="1"/>
        <v>6</v>
      </c>
      <c r="D79" s="7" t="s">
        <v>260</v>
      </c>
      <c r="E79" s="8" t="s">
        <v>124</v>
      </c>
      <c r="F79" s="6" t="s">
        <v>38</v>
      </c>
      <c r="G79" s="9" t="s">
        <v>261</v>
      </c>
      <c r="H79" s="9" t="s">
        <v>262</v>
      </c>
      <c r="J79" s="10">
        <v>4.6666666666666696</v>
      </c>
      <c r="K79" s="10">
        <v>1.1785113019775799</v>
      </c>
      <c r="L79" s="6">
        <v>4</v>
      </c>
      <c r="M79" s="6">
        <v>5</v>
      </c>
      <c r="N79" s="6" t="s">
        <v>24</v>
      </c>
      <c r="O79" s="6">
        <v>5</v>
      </c>
      <c r="P79" s="6">
        <v>3</v>
      </c>
      <c r="Q79" s="6">
        <v>6</v>
      </c>
      <c r="R79" s="6">
        <v>6</v>
      </c>
      <c r="S79" s="6">
        <v>5</v>
      </c>
      <c r="T79" s="6">
        <v>5</v>
      </c>
      <c r="U79" s="6">
        <v>6</v>
      </c>
      <c r="V79" s="6">
        <v>5</v>
      </c>
      <c r="W79" s="6">
        <v>2</v>
      </c>
      <c r="AB79" s="6">
        <v>3</v>
      </c>
    </row>
    <row r="80" spans="1:28" ht="17" hidden="1" x14ac:dyDescent="0.2">
      <c r="A80" s="6">
        <v>687</v>
      </c>
      <c r="C80" s="6">
        <f t="shared" si="1"/>
        <v>7</v>
      </c>
      <c r="D80" s="7" t="s">
        <v>257</v>
      </c>
      <c r="E80" s="8" t="s">
        <v>124</v>
      </c>
      <c r="F80" s="6" t="s">
        <v>20</v>
      </c>
      <c r="G80" s="9" t="s">
        <v>258</v>
      </c>
      <c r="H80" s="9" t="s">
        <v>259</v>
      </c>
      <c r="J80" s="10">
        <v>4.6923076923076898</v>
      </c>
      <c r="K80" s="10">
        <v>1.2639751327042299</v>
      </c>
      <c r="L80" s="6">
        <v>3</v>
      </c>
      <c r="M80" s="6">
        <v>5</v>
      </c>
      <c r="N80" s="6">
        <v>5</v>
      </c>
      <c r="O80" s="6">
        <v>6</v>
      </c>
      <c r="P80" s="6">
        <v>6</v>
      </c>
      <c r="Q80" s="6">
        <v>4</v>
      </c>
      <c r="R80" s="6">
        <v>3</v>
      </c>
      <c r="S80" s="6">
        <v>4</v>
      </c>
      <c r="T80" s="6">
        <v>4</v>
      </c>
      <c r="U80" s="6">
        <v>7</v>
      </c>
      <c r="V80" s="6">
        <v>5</v>
      </c>
      <c r="W80" s="6">
        <v>3</v>
      </c>
      <c r="AB80" s="6">
        <v>5</v>
      </c>
    </row>
    <row r="81" spans="1:28" ht="17" hidden="1" x14ac:dyDescent="0.2">
      <c r="A81" s="6">
        <v>706</v>
      </c>
      <c r="C81" s="6">
        <f t="shared" si="1"/>
        <v>5</v>
      </c>
      <c r="D81" s="7" t="s">
        <v>308</v>
      </c>
      <c r="E81" s="8" t="s">
        <v>124</v>
      </c>
      <c r="F81" s="6" t="s">
        <v>38</v>
      </c>
      <c r="G81" s="9" t="s">
        <v>309</v>
      </c>
      <c r="H81" s="9" t="s">
        <v>310</v>
      </c>
      <c r="J81" s="10">
        <v>2.7692307692307701</v>
      </c>
      <c r="K81" s="10">
        <v>1.3674145257408601</v>
      </c>
      <c r="L81" s="6">
        <v>2</v>
      </c>
      <c r="M81" s="6">
        <v>2</v>
      </c>
      <c r="N81" s="6">
        <v>1</v>
      </c>
      <c r="O81" s="6">
        <v>4</v>
      </c>
      <c r="P81" s="6">
        <v>2</v>
      </c>
      <c r="Q81" s="6">
        <v>5</v>
      </c>
      <c r="R81" s="6">
        <v>3</v>
      </c>
      <c r="S81" s="6">
        <v>3</v>
      </c>
      <c r="T81" s="6">
        <v>1</v>
      </c>
      <c r="U81" s="6">
        <v>5</v>
      </c>
      <c r="V81" s="6">
        <v>4</v>
      </c>
      <c r="W81" s="6">
        <v>3</v>
      </c>
      <c r="AB81" s="6">
        <v>5</v>
      </c>
    </row>
    <row r="82" spans="1:28" ht="17" hidden="1" x14ac:dyDescent="0.2">
      <c r="A82" s="6">
        <v>748</v>
      </c>
      <c r="C82" s="6">
        <f t="shared" si="1"/>
        <v>6</v>
      </c>
      <c r="D82" s="7" t="s">
        <v>286</v>
      </c>
      <c r="E82" s="8" t="s">
        <v>124</v>
      </c>
      <c r="F82" s="6" t="s">
        <v>38</v>
      </c>
      <c r="G82" s="9" t="s">
        <v>287</v>
      </c>
      <c r="H82" s="9" t="s">
        <v>43</v>
      </c>
      <c r="J82" s="10">
        <v>4.1538461538461497</v>
      </c>
      <c r="K82" s="10">
        <v>1.0262818510866401</v>
      </c>
      <c r="L82" s="6">
        <v>3</v>
      </c>
      <c r="M82" s="6">
        <v>5</v>
      </c>
      <c r="N82" s="6">
        <v>5</v>
      </c>
      <c r="O82" s="6">
        <v>5</v>
      </c>
      <c r="P82" s="6">
        <v>3</v>
      </c>
      <c r="Q82" s="6">
        <v>5</v>
      </c>
      <c r="R82" s="6">
        <v>3</v>
      </c>
      <c r="S82" s="6">
        <v>4</v>
      </c>
      <c r="T82" s="6">
        <v>3</v>
      </c>
      <c r="U82" s="6">
        <v>5</v>
      </c>
      <c r="V82" s="6">
        <v>6</v>
      </c>
      <c r="W82" s="6">
        <v>4</v>
      </c>
      <c r="AB82" s="6">
        <v>4</v>
      </c>
    </row>
    <row r="83" spans="1:28" ht="17" hidden="1" x14ac:dyDescent="0.2">
      <c r="A83" s="6">
        <v>750</v>
      </c>
      <c r="C83" s="6">
        <f t="shared" si="1"/>
        <v>7</v>
      </c>
      <c r="D83" s="7" t="s">
        <v>263</v>
      </c>
      <c r="E83" s="8" t="s">
        <v>124</v>
      </c>
      <c r="F83" s="6" t="s">
        <v>20</v>
      </c>
      <c r="G83" s="9" t="s">
        <v>264</v>
      </c>
      <c r="H83" s="9" t="s">
        <v>265</v>
      </c>
      <c r="J83" s="10">
        <v>4.6666666666666696</v>
      </c>
      <c r="K83" s="10">
        <v>1.1785113019775799</v>
      </c>
      <c r="L83" s="6">
        <v>4</v>
      </c>
      <c r="M83" s="6">
        <v>3</v>
      </c>
      <c r="N83" s="6">
        <v>4</v>
      </c>
      <c r="O83" s="6">
        <v>6</v>
      </c>
      <c r="P83" s="6">
        <v>5</v>
      </c>
      <c r="Q83" s="6">
        <v>7</v>
      </c>
      <c r="R83" s="6">
        <v>5</v>
      </c>
      <c r="S83" s="6">
        <v>4</v>
      </c>
      <c r="T83" s="6">
        <v>6</v>
      </c>
      <c r="U83" s="6">
        <v>4</v>
      </c>
      <c r="V83" s="6">
        <v>5</v>
      </c>
      <c r="W83" s="6">
        <v>3</v>
      </c>
      <c r="AB83" s="6">
        <v>7</v>
      </c>
    </row>
    <row r="84" spans="1:28" ht="17" hidden="1" x14ac:dyDescent="0.2">
      <c r="A84" s="6">
        <v>757</v>
      </c>
      <c r="C84" s="6">
        <f t="shared" si="1"/>
        <v>7</v>
      </c>
      <c r="D84" s="7" t="s">
        <v>173</v>
      </c>
      <c r="E84" s="8" t="s">
        <v>124</v>
      </c>
      <c r="F84" s="6" t="s">
        <v>38</v>
      </c>
      <c r="G84" s="9" t="s">
        <v>174</v>
      </c>
      <c r="H84" s="9" t="s">
        <v>134</v>
      </c>
      <c r="J84" s="10">
        <v>5.4615384615384599</v>
      </c>
      <c r="K84" s="10">
        <v>1.0088366960464601</v>
      </c>
      <c r="L84" s="6">
        <v>5</v>
      </c>
      <c r="M84" s="6">
        <v>4</v>
      </c>
      <c r="N84" s="6">
        <v>5</v>
      </c>
      <c r="O84" s="6">
        <v>5</v>
      </c>
      <c r="P84" s="6">
        <v>7</v>
      </c>
      <c r="Q84" s="6">
        <v>5</v>
      </c>
      <c r="R84" s="6">
        <v>6</v>
      </c>
      <c r="S84" s="6">
        <v>5</v>
      </c>
      <c r="T84" s="6">
        <v>7</v>
      </c>
      <c r="U84" s="6">
        <v>6</v>
      </c>
      <c r="V84" s="6">
        <v>5</v>
      </c>
      <c r="W84" s="6">
        <v>4</v>
      </c>
      <c r="AB84" s="6">
        <v>5</v>
      </c>
    </row>
    <row r="85" spans="1:28" ht="17" x14ac:dyDescent="0.2">
      <c r="A85" s="5">
        <v>765</v>
      </c>
      <c r="B85" s="6">
        <f ca="1">IF(MIN(L85:W85)&lt;B$1,MIN(L85:W85),"")</f>
        <v>4</v>
      </c>
      <c r="D85" s="7" t="s">
        <v>78</v>
      </c>
      <c r="E85" s="8" t="s">
        <v>19</v>
      </c>
      <c r="F85" s="6" t="s">
        <v>20</v>
      </c>
      <c r="G85" s="9" t="s">
        <v>79</v>
      </c>
      <c r="H85" s="9" t="s">
        <v>80</v>
      </c>
      <c r="I85" s="9" t="s">
        <v>334</v>
      </c>
      <c r="J85" s="10">
        <v>6.3333333333333304</v>
      </c>
      <c r="K85" s="10">
        <v>1.37436854187255</v>
      </c>
      <c r="L85" s="6">
        <v>8</v>
      </c>
      <c r="M85" s="6">
        <v>4</v>
      </c>
      <c r="N85" s="6">
        <v>5</v>
      </c>
      <c r="O85" s="6">
        <v>5</v>
      </c>
      <c r="P85" s="6">
        <v>7</v>
      </c>
      <c r="Q85" s="6">
        <v>7</v>
      </c>
      <c r="R85" s="6">
        <v>7</v>
      </c>
      <c r="S85" s="6">
        <v>5</v>
      </c>
      <c r="T85" s="6">
        <v>6</v>
      </c>
      <c r="U85" s="6">
        <v>6</v>
      </c>
      <c r="V85" s="6">
        <v>7</v>
      </c>
      <c r="W85" s="6" t="s">
        <v>24</v>
      </c>
      <c r="AB85" s="6">
        <v>4</v>
      </c>
    </row>
    <row r="86" spans="1:28" ht="17" hidden="1" x14ac:dyDescent="0.2">
      <c r="A86" s="6">
        <v>767</v>
      </c>
      <c r="C86" s="6">
        <f>IF(MAX(L86:W86)&gt;C$1,MAX(L86:W86),"")</f>
        <v>6</v>
      </c>
      <c r="D86" s="7" t="s">
        <v>300</v>
      </c>
      <c r="E86" s="8" t="s">
        <v>124</v>
      </c>
      <c r="F86" s="6" t="s">
        <v>38</v>
      </c>
      <c r="G86" s="9" t="s">
        <v>301</v>
      </c>
      <c r="H86" s="9" t="s">
        <v>302</v>
      </c>
      <c r="J86" s="10">
        <v>3.5384615384615401</v>
      </c>
      <c r="K86" s="10">
        <v>1.08240363688233</v>
      </c>
      <c r="L86" s="6">
        <v>2</v>
      </c>
      <c r="M86" s="6">
        <v>3</v>
      </c>
      <c r="N86" s="6">
        <v>2</v>
      </c>
      <c r="O86" s="6">
        <v>3</v>
      </c>
      <c r="P86" s="6">
        <v>5</v>
      </c>
      <c r="Q86" s="6">
        <v>4</v>
      </c>
      <c r="R86" s="6">
        <v>3</v>
      </c>
      <c r="S86" s="6">
        <v>4</v>
      </c>
      <c r="T86" s="6">
        <v>4</v>
      </c>
      <c r="U86" s="6">
        <v>4</v>
      </c>
      <c r="V86" s="6">
        <v>6</v>
      </c>
      <c r="W86" s="6">
        <v>3</v>
      </c>
      <c r="AB86" s="6">
        <v>5</v>
      </c>
    </row>
    <row r="87" spans="1:28" ht="17" hidden="1" x14ac:dyDescent="0.2">
      <c r="A87" s="6">
        <v>773</v>
      </c>
      <c r="C87" s="6">
        <f>IF(MAX(L87:W87)&gt;C$1,MAX(L87:W87),"")</f>
        <v>8</v>
      </c>
      <c r="D87" s="7" t="s">
        <v>184</v>
      </c>
      <c r="E87" s="8" t="s">
        <v>124</v>
      </c>
      <c r="F87" s="6" t="s">
        <v>38</v>
      </c>
      <c r="G87" s="9" t="s">
        <v>185</v>
      </c>
      <c r="H87" s="9" t="s">
        <v>186</v>
      </c>
      <c r="J87" s="10">
        <v>5.3846153846153904</v>
      </c>
      <c r="K87" s="10">
        <v>1.27330348901899</v>
      </c>
      <c r="L87" s="6">
        <v>4</v>
      </c>
      <c r="M87" s="6">
        <v>8</v>
      </c>
      <c r="N87" s="6">
        <v>4</v>
      </c>
      <c r="O87" s="6">
        <v>5</v>
      </c>
      <c r="P87" s="6">
        <v>5</v>
      </c>
      <c r="Q87" s="6">
        <v>6</v>
      </c>
      <c r="R87" s="6">
        <v>6</v>
      </c>
      <c r="S87" s="6">
        <v>5</v>
      </c>
      <c r="T87" s="6">
        <v>4</v>
      </c>
      <c r="U87" s="6">
        <v>5</v>
      </c>
      <c r="V87" s="6">
        <v>7</v>
      </c>
      <c r="W87" s="6">
        <v>4</v>
      </c>
      <c r="AB87" s="6">
        <v>5</v>
      </c>
    </row>
    <row r="88" spans="1:28" ht="17" x14ac:dyDescent="0.2">
      <c r="A88" s="5">
        <v>802</v>
      </c>
      <c r="B88" s="6" t="str">
        <f ca="1">IF(MIN(L88:W88)&lt;B$1,MIN(L88:W88),"")</f>
        <v/>
      </c>
      <c r="D88" s="7" t="s">
        <v>57</v>
      </c>
      <c r="E88" s="8" t="s">
        <v>19</v>
      </c>
      <c r="F88" s="6" t="s">
        <v>38</v>
      </c>
      <c r="G88" s="9" t="s">
        <v>58</v>
      </c>
      <c r="H88" s="9" t="s">
        <v>59</v>
      </c>
      <c r="I88" s="9" t="s">
        <v>327</v>
      </c>
      <c r="J88" s="10">
        <v>6.6153846153846096</v>
      </c>
      <c r="K88" s="10">
        <v>1.07692307692308</v>
      </c>
      <c r="L88" s="6">
        <v>5</v>
      </c>
      <c r="M88" s="6">
        <v>5</v>
      </c>
      <c r="N88" s="6">
        <v>7</v>
      </c>
      <c r="O88" s="6">
        <v>6</v>
      </c>
      <c r="P88" s="6">
        <v>8</v>
      </c>
      <c r="Q88" s="6">
        <v>7</v>
      </c>
      <c r="R88" s="6">
        <v>7</v>
      </c>
      <c r="S88" s="6">
        <v>5</v>
      </c>
      <c r="T88" s="6">
        <v>8</v>
      </c>
      <c r="U88" s="6">
        <v>7</v>
      </c>
      <c r="V88" s="6">
        <v>8</v>
      </c>
      <c r="W88" s="6">
        <v>6</v>
      </c>
      <c r="AB88" s="6">
        <v>6</v>
      </c>
    </row>
    <row r="89" spans="1:28" ht="17" hidden="1" x14ac:dyDescent="0.2">
      <c r="A89" s="6">
        <v>809</v>
      </c>
      <c r="C89" s="6">
        <f>IF(MAX(L89:W89)&gt;C$1,MAX(L89:W89),"")</f>
        <v>7</v>
      </c>
      <c r="D89" s="7" t="s">
        <v>235</v>
      </c>
      <c r="E89" s="8" t="s">
        <v>124</v>
      </c>
      <c r="F89" s="6" t="s">
        <v>38</v>
      </c>
      <c r="G89" s="9" t="s">
        <v>236</v>
      </c>
      <c r="H89" s="9" t="s">
        <v>237</v>
      </c>
      <c r="J89" s="10">
        <v>5</v>
      </c>
      <c r="K89" s="10">
        <v>0.96076892283052295</v>
      </c>
      <c r="L89" s="6">
        <v>4</v>
      </c>
      <c r="M89" s="6">
        <v>5</v>
      </c>
      <c r="N89" s="6">
        <v>5</v>
      </c>
      <c r="O89" s="6">
        <v>7</v>
      </c>
      <c r="P89" s="6">
        <v>6</v>
      </c>
      <c r="Q89" s="6">
        <v>4</v>
      </c>
      <c r="R89" s="6">
        <v>5</v>
      </c>
      <c r="S89" s="6">
        <v>5</v>
      </c>
      <c r="T89" s="6">
        <v>5</v>
      </c>
      <c r="U89" s="6">
        <v>6</v>
      </c>
      <c r="V89" s="6">
        <v>3</v>
      </c>
      <c r="W89" s="6">
        <v>5</v>
      </c>
      <c r="AB89" s="6">
        <v>6</v>
      </c>
    </row>
    <row r="90" spans="1:28" ht="17" hidden="1" x14ac:dyDescent="0.2">
      <c r="A90" s="15">
        <v>815</v>
      </c>
      <c r="C90" s="6">
        <f>IF(MAX(L90:W90)&gt;C$1,MAX(L90:W90),"")</f>
        <v>8</v>
      </c>
      <c r="D90" s="7" t="s">
        <v>162</v>
      </c>
      <c r="E90" s="8" t="s">
        <v>124</v>
      </c>
      <c r="F90" s="6" t="s">
        <v>38</v>
      </c>
      <c r="G90" s="9" t="s">
        <v>163</v>
      </c>
      <c r="H90" s="9" t="s">
        <v>164</v>
      </c>
      <c r="J90" s="10">
        <v>5.5384615384615401</v>
      </c>
      <c r="K90" s="10">
        <v>1.4995068222782999</v>
      </c>
      <c r="L90" s="6">
        <v>4</v>
      </c>
      <c r="M90" s="6">
        <v>3</v>
      </c>
      <c r="N90" s="6">
        <v>6</v>
      </c>
      <c r="O90" s="6">
        <v>6</v>
      </c>
      <c r="P90" s="6">
        <v>4</v>
      </c>
      <c r="Q90" s="6">
        <v>8</v>
      </c>
      <c r="R90" s="6">
        <v>7</v>
      </c>
      <c r="S90" s="6">
        <v>5</v>
      </c>
      <c r="T90" s="6">
        <v>4</v>
      </c>
      <c r="U90" s="6">
        <v>6</v>
      </c>
      <c r="V90" s="6">
        <v>6</v>
      </c>
      <c r="W90" s="6">
        <v>5</v>
      </c>
      <c r="AB90" s="6">
        <v>4</v>
      </c>
    </row>
    <row r="91" spans="1:28" ht="17" hidden="1" x14ac:dyDescent="0.2">
      <c r="A91" s="6">
        <v>852</v>
      </c>
      <c r="C91" s="6">
        <f>IF(MAX(L91:W91)&gt;C$1,MAX(L91:W91),"")</f>
        <v>6</v>
      </c>
      <c r="D91" s="7" t="s">
        <v>266</v>
      </c>
      <c r="E91" s="8" t="s">
        <v>124</v>
      </c>
      <c r="F91" s="6" t="s">
        <v>38</v>
      </c>
      <c r="G91" s="9" t="s">
        <v>267</v>
      </c>
      <c r="H91" s="9" t="s">
        <v>220</v>
      </c>
      <c r="J91" s="10">
        <v>4.5384615384615401</v>
      </c>
      <c r="K91" s="10">
        <v>0.92946507489189001</v>
      </c>
      <c r="L91" s="6">
        <v>6</v>
      </c>
      <c r="M91" s="6">
        <v>4</v>
      </c>
      <c r="N91" s="6">
        <v>3</v>
      </c>
      <c r="O91" s="6">
        <v>5</v>
      </c>
      <c r="P91" s="6">
        <v>4</v>
      </c>
      <c r="Q91" s="6">
        <v>6</v>
      </c>
      <c r="R91" s="6">
        <v>5</v>
      </c>
      <c r="S91" s="6">
        <v>4</v>
      </c>
      <c r="T91" s="6">
        <v>3</v>
      </c>
      <c r="U91" s="6">
        <v>5</v>
      </c>
      <c r="V91" s="6">
        <v>5</v>
      </c>
      <c r="W91" s="6">
        <v>5</v>
      </c>
      <c r="AB91" s="6" t="s">
        <v>24</v>
      </c>
    </row>
    <row r="92" spans="1:28" ht="17" hidden="1" x14ac:dyDescent="0.2">
      <c r="A92" s="5">
        <v>856</v>
      </c>
      <c r="B92" s="6">
        <f ca="1">IF(MIN(L92:W92)&lt;B$1,MIN(L92:W92),"")</f>
        <v>4</v>
      </c>
      <c r="D92" s="7" t="s">
        <v>118</v>
      </c>
      <c r="E92" s="8" t="s">
        <v>124</v>
      </c>
      <c r="F92" s="6" t="s">
        <v>20</v>
      </c>
      <c r="G92" s="9" t="s">
        <v>119</v>
      </c>
      <c r="H92" s="9" t="s">
        <v>120</v>
      </c>
      <c r="J92" s="10">
        <v>5.8461538461538503</v>
      </c>
      <c r="K92" s="10">
        <v>1.16659622216178</v>
      </c>
      <c r="L92" s="6">
        <v>7</v>
      </c>
      <c r="M92" s="6">
        <v>7</v>
      </c>
      <c r="N92" s="6">
        <v>5</v>
      </c>
      <c r="O92" s="6">
        <v>4</v>
      </c>
      <c r="P92" s="6">
        <v>7</v>
      </c>
      <c r="Q92" s="6">
        <v>7</v>
      </c>
      <c r="R92" s="6">
        <v>7</v>
      </c>
      <c r="S92" s="6">
        <v>5</v>
      </c>
      <c r="T92" s="6">
        <v>6</v>
      </c>
      <c r="U92" s="6">
        <v>7</v>
      </c>
      <c r="V92" s="6">
        <v>4</v>
      </c>
      <c r="W92" s="6">
        <v>5</v>
      </c>
      <c r="AB92" s="6">
        <v>4</v>
      </c>
    </row>
    <row r="93" spans="1:28" ht="17" hidden="1" x14ac:dyDescent="0.2">
      <c r="A93" s="6">
        <v>864</v>
      </c>
      <c r="C93" s="6">
        <f>IF(MAX(L93:W93)&gt;C$1,MAX(L93:W93),"")</f>
        <v>9</v>
      </c>
      <c r="D93" s="7" t="s">
        <v>165</v>
      </c>
      <c r="E93" s="8" t="s">
        <v>124</v>
      </c>
      <c r="F93" s="6" t="s">
        <v>20</v>
      </c>
      <c r="G93" s="9" t="s">
        <v>166</v>
      </c>
      <c r="H93" s="9" t="s">
        <v>167</v>
      </c>
      <c r="J93" s="10">
        <v>5.5384615384615401</v>
      </c>
      <c r="K93" s="10">
        <v>1.33678055361406</v>
      </c>
      <c r="L93" s="6">
        <v>5</v>
      </c>
      <c r="M93" s="6">
        <v>7</v>
      </c>
      <c r="N93" s="6">
        <v>6</v>
      </c>
      <c r="O93" s="6">
        <v>5</v>
      </c>
      <c r="P93" s="6">
        <v>6</v>
      </c>
      <c r="Q93" s="6">
        <v>4</v>
      </c>
      <c r="R93" s="6">
        <v>4</v>
      </c>
      <c r="S93" s="6">
        <v>5</v>
      </c>
      <c r="T93" s="6">
        <v>6</v>
      </c>
      <c r="U93" s="6">
        <v>9</v>
      </c>
      <c r="V93" s="6">
        <v>6</v>
      </c>
      <c r="W93" s="6">
        <v>4</v>
      </c>
      <c r="AB93" s="6">
        <v>4</v>
      </c>
    </row>
    <row r="94" spans="1:28" ht="17" hidden="1" x14ac:dyDescent="0.2">
      <c r="A94" s="6">
        <v>873</v>
      </c>
      <c r="C94" s="6">
        <f>IF(MAX(L94:W94)&gt;C$1,MAX(L94:W94),"")</f>
        <v>8</v>
      </c>
      <c r="D94" s="7" t="s">
        <v>238</v>
      </c>
      <c r="E94" s="8" t="s">
        <v>124</v>
      </c>
      <c r="F94" s="6" t="s">
        <v>38</v>
      </c>
      <c r="G94" s="9" t="s">
        <v>239</v>
      </c>
      <c r="H94" s="9" t="s">
        <v>240</v>
      </c>
      <c r="J94" s="10">
        <v>5</v>
      </c>
      <c r="K94" s="10">
        <v>1.35400640077266</v>
      </c>
      <c r="L94" s="6">
        <v>4</v>
      </c>
      <c r="M94" s="6">
        <v>8</v>
      </c>
      <c r="N94" s="6">
        <v>4</v>
      </c>
      <c r="O94" s="6">
        <v>6</v>
      </c>
      <c r="P94" s="6">
        <v>4</v>
      </c>
      <c r="Q94" s="6">
        <v>6</v>
      </c>
      <c r="R94" s="6">
        <v>5</v>
      </c>
      <c r="S94" s="6">
        <v>6</v>
      </c>
      <c r="T94" s="6">
        <v>6</v>
      </c>
      <c r="U94" s="6" t="s">
        <v>24</v>
      </c>
      <c r="V94" s="6">
        <v>4</v>
      </c>
      <c r="W94" s="6">
        <v>3</v>
      </c>
      <c r="AB94" s="6">
        <v>4</v>
      </c>
    </row>
    <row r="95" spans="1:28" ht="17" hidden="1" x14ac:dyDescent="0.2">
      <c r="A95" s="6">
        <v>876</v>
      </c>
      <c r="C95" s="6">
        <f>IF(MAX(L95:W95)&gt;C$1,MAX(L95:W95),"")</f>
        <v>8</v>
      </c>
      <c r="D95" s="7" t="s">
        <v>192</v>
      </c>
      <c r="E95" s="8" t="s">
        <v>124</v>
      </c>
      <c r="F95" s="6" t="s">
        <v>38</v>
      </c>
      <c r="G95" s="9" t="s">
        <v>193</v>
      </c>
      <c r="H95" s="9" t="s">
        <v>149</v>
      </c>
      <c r="J95" s="10">
        <v>5.3076923076923102</v>
      </c>
      <c r="K95" s="10">
        <v>1.1357556200179499</v>
      </c>
      <c r="L95" s="6">
        <v>5</v>
      </c>
      <c r="M95" s="6">
        <v>3</v>
      </c>
      <c r="N95" s="6">
        <v>6</v>
      </c>
      <c r="O95" s="6">
        <v>5</v>
      </c>
      <c r="P95" s="6">
        <v>5</v>
      </c>
      <c r="Q95" s="6">
        <v>4</v>
      </c>
      <c r="R95" s="6">
        <v>6</v>
      </c>
      <c r="S95" s="6">
        <v>5</v>
      </c>
      <c r="T95" s="6">
        <v>8</v>
      </c>
      <c r="U95" s="6">
        <v>6</v>
      </c>
      <c r="V95" s="6">
        <v>5</v>
      </c>
      <c r="W95" s="6">
        <v>5</v>
      </c>
      <c r="AB95" s="6">
        <v>5</v>
      </c>
    </row>
    <row r="96" spans="1:28" ht="17" x14ac:dyDescent="0.2">
      <c r="A96" s="5">
        <v>910</v>
      </c>
      <c r="B96" s="6">
        <f ca="1">IF(MIN(L96:W96)&lt;B$1,MIN(L96:W96),"")</f>
        <v>4</v>
      </c>
      <c r="D96" s="7" t="s">
        <v>96</v>
      </c>
      <c r="E96" s="8" t="s">
        <v>19</v>
      </c>
      <c r="F96" s="6" t="s">
        <v>38</v>
      </c>
      <c r="G96" s="9" t="s">
        <v>97</v>
      </c>
      <c r="H96" s="9" t="s">
        <v>98</v>
      </c>
      <c r="I96" s="9" t="s">
        <v>334</v>
      </c>
      <c r="J96" s="10">
        <v>6.1538461538461497</v>
      </c>
      <c r="K96" s="10">
        <v>1.2307692307692299</v>
      </c>
      <c r="L96" s="6">
        <v>6</v>
      </c>
      <c r="M96" s="6">
        <v>4</v>
      </c>
      <c r="N96" s="6">
        <v>4</v>
      </c>
      <c r="O96" s="6">
        <v>6</v>
      </c>
      <c r="P96" s="6">
        <v>7</v>
      </c>
      <c r="Q96" s="6">
        <v>7</v>
      </c>
      <c r="R96" s="6">
        <v>7</v>
      </c>
      <c r="S96" s="6">
        <v>5</v>
      </c>
      <c r="T96" s="6">
        <v>5</v>
      </c>
      <c r="U96" s="6">
        <v>7</v>
      </c>
      <c r="V96" s="6">
        <v>8</v>
      </c>
      <c r="W96" s="6">
        <v>7</v>
      </c>
      <c r="AB96" s="6">
        <v>6</v>
      </c>
    </row>
    <row r="97" spans="1:28" ht="17" hidden="1" x14ac:dyDescent="0.2">
      <c r="A97" s="6">
        <v>921</v>
      </c>
      <c r="C97" s="6">
        <f>IF(MAX(L97:W97)&gt;C$1,MAX(L97:W97),"")</f>
        <v>6</v>
      </c>
      <c r="D97" s="7" t="s">
        <v>288</v>
      </c>
      <c r="E97" s="8" t="s">
        <v>124</v>
      </c>
      <c r="F97" s="6" t="s">
        <v>20</v>
      </c>
      <c r="G97" s="9" t="s">
        <v>289</v>
      </c>
      <c r="H97" s="9" t="s">
        <v>290</v>
      </c>
      <c r="J97" s="10">
        <v>4.1538461538461497</v>
      </c>
      <c r="K97" s="10">
        <v>0.94837138507215002</v>
      </c>
      <c r="L97" s="6">
        <v>3</v>
      </c>
      <c r="M97" s="6">
        <v>3</v>
      </c>
      <c r="N97" s="6">
        <v>4</v>
      </c>
      <c r="O97" s="6">
        <v>5</v>
      </c>
      <c r="P97" s="6">
        <v>4</v>
      </c>
      <c r="Q97" s="6">
        <v>6</v>
      </c>
      <c r="R97" s="6">
        <v>3</v>
      </c>
      <c r="S97" s="6">
        <v>4</v>
      </c>
      <c r="T97" s="6">
        <v>4</v>
      </c>
      <c r="U97" s="6">
        <v>5</v>
      </c>
      <c r="V97" s="6">
        <v>5</v>
      </c>
      <c r="W97" s="6">
        <v>3</v>
      </c>
      <c r="AB97" s="6">
        <v>5</v>
      </c>
    </row>
    <row r="98" spans="1:28" ht="17" x14ac:dyDescent="0.2">
      <c r="A98" s="5">
        <v>936</v>
      </c>
      <c r="B98" s="6" t="str">
        <f ca="1">IF(MIN(L98:W98)&lt;B$1,MIN(L98:W98),"")</f>
        <v/>
      </c>
      <c r="D98" s="7" t="s">
        <v>84</v>
      </c>
      <c r="E98" s="8" t="s">
        <v>19</v>
      </c>
      <c r="F98" s="6" t="s">
        <v>38</v>
      </c>
      <c r="G98" s="9" t="s">
        <v>85</v>
      </c>
      <c r="H98" s="9" t="s">
        <v>86</v>
      </c>
      <c r="I98" s="9" t="s">
        <v>321</v>
      </c>
      <c r="J98" s="10">
        <v>6.2307692307692299</v>
      </c>
      <c r="K98" s="10">
        <v>1.1867114323493499</v>
      </c>
      <c r="L98" s="6">
        <v>7</v>
      </c>
      <c r="M98" s="6">
        <v>5</v>
      </c>
      <c r="N98" s="6">
        <v>6</v>
      </c>
      <c r="O98" s="6">
        <v>6</v>
      </c>
      <c r="P98" s="6">
        <v>7</v>
      </c>
      <c r="Q98" s="6">
        <v>5</v>
      </c>
      <c r="R98" s="6">
        <v>5</v>
      </c>
      <c r="S98" s="6">
        <v>5</v>
      </c>
      <c r="T98" s="6">
        <v>9</v>
      </c>
      <c r="U98" s="6">
        <v>8</v>
      </c>
      <c r="V98" s="6">
        <v>6</v>
      </c>
      <c r="W98" s="6">
        <v>6</v>
      </c>
      <c r="AB98" s="6">
        <v>4</v>
      </c>
    </row>
    <row r="99" spans="1:28" ht="17" x14ac:dyDescent="0.2">
      <c r="A99" s="6">
        <v>939</v>
      </c>
      <c r="B99" s="6">
        <f ca="1">IF(MIN(L99:W99)&lt;B$1,MIN(L99:W99),"")</f>
        <v>4</v>
      </c>
      <c r="C99" s="6">
        <f>IF(MAX(L99:W99)&gt;C$1,MAX(L99:W99),"")</f>
        <v>8</v>
      </c>
      <c r="D99" s="7" t="s">
        <v>123</v>
      </c>
      <c r="E99" s="8" t="s">
        <v>19</v>
      </c>
      <c r="F99" s="6" t="s">
        <v>38</v>
      </c>
      <c r="G99" s="9" t="s">
        <v>125</v>
      </c>
      <c r="H99" s="9" t="s">
        <v>59</v>
      </c>
      <c r="I99" s="9" t="s">
        <v>341</v>
      </c>
      <c r="J99" s="10">
        <v>5.8333333333333304</v>
      </c>
      <c r="K99" s="10">
        <v>1.2133516482134199</v>
      </c>
      <c r="L99" s="6">
        <v>4</v>
      </c>
      <c r="M99" s="6">
        <v>7</v>
      </c>
      <c r="N99" s="6">
        <v>5</v>
      </c>
      <c r="O99" s="6">
        <v>5</v>
      </c>
      <c r="P99" s="6">
        <v>6</v>
      </c>
      <c r="Q99" s="6" t="s">
        <v>24</v>
      </c>
      <c r="R99" s="6">
        <v>7</v>
      </c>
      <c r="S99" s="6">
        <v>6</v>
      </c>
      <c r="T99" s="6">
        <v>6</v>
      </c>
      <c r="U99" s="6">
        <v>5</v>
      </c>
      <c r="V99" s="6">
        <v>8</v>
      </c>
      <c r="W99" s="6">
        <v>4</v>
      </c>
      <c r="AB99" s="6">
        <v>3</v>
      </c>
    </row>
    <row r="100" spans="1:28" ht="17" hidden="1" x14ac:dyDescent="0.2">
      <c r="A100" s="6">
        <v>944</v>
      </c>
      <c r="C100" s="6">
        <f>IF(MAX(L100:W100)&gt;C$1,MAX(L100:W100),"")</f>
        <v>6</v>
      </c>
      <c r="D100" s="7" t="s">
        <v>252</v>
      </c>
      <c r="E100" s="8" t="s">
        <v>124</v>
      </c>
      <c r="F100" s="6" t="s">
        <v>38</v>
      </c>
      <c r="G100" s="9" t="s">
        <v>253</v>
      </c>
      <c r="H100" s="9" t="s">
        <v>149</v>
      </c>
      <c r="J100" s="10">
        <v>4.7692307692307701</v>
      </c>
      <c r="K100" s="10">
        <v>1.0490908997681401</v>
      </c>
      <c r="L100" s="6">
        <v>4</v>
      </c>
      <c r="M100" s="6">
        <v>4</v>
      </c>
      <c r="N100" s="6">
        <v>4</v>
      </c>
      <c r="O100" s="6">
        <v>6</v>
      </c>
      <c r="P100" s="6">
        <v>6</v>
      </c>
      <c r="Q100" s="6">
        <v>3</v>
      </c>
      <c r="R100" s="6">
        <v>6</v>
      </c>
      <c r="S100" s="6">
        <v>6</v>
      </c>
      <c r="T100" s="6">
        <v>3</v>
      </c>
      <c r="U100" s="6">
        <v>5</v>
      </c>
      <c r="V100" s="6">
        <v>5</v>
      </c>
      <c r="W100" s="6">
        <v>5</v>
      </c>
      <c r="AB100" s="6">
        <v>5</v>
      </c>
    </row>
    <row r="101" spans="1:28" ht="17" hidden="1" x14ac:dyDescent="0.2">
      <c r="A101" s="6">
        <v>950</v>
      </c>
      <c r="C101" s="6">
        <f>IF(MAX(L101:W101)&gt;C$1,MAX(L101:W101),"")</f>
        <v>6</v>
      </c>
      <c r="D101" s="7" t="s">
        <v>291</v>
      </c>
      <c r="E101" s="8" t="s">
        <v>124</v>
      </c>
      <c r="F101" s="6" t="s">
        <v>38</v>
      </c>
      <c r="G101" s="9" t="s">
        <v>292</v>
      </c>
      <c r="H101" s="9" t="s">
        <v>293</v>
      </c>
      <c r="J101" s="10">
        <v>4.1538461538461497</v>
      </c>
      <c r="K101" s="10">
        <v>1.0986812966988999</v>
      </c>
      <c r="L101" s="6">
        <v>3</v>
      </c>
      <c r="M101" s="6">
        <v>3</v>
      </c>
      <c r="N101" s="6">
        <v>4</v>
      </c>
      <c r="O101" s="6">
        <v>5</v>
      </c>
      <c r="P101" s="6">
        <v>6</v>
      </c>
      <c r="Q101" s="6">
        <v>4</v>
      </c>
      <c r="R101" s="6">
        <v>4</v>
      </c>
      <c r="S101" s="6">
        <v>4</v>
      </c>
      <c r="T101" s="6">
        <v>4</v>
      </c>
      <c r="U101" s="6">
        <v>6</v>
      </c>
      <c r="V101" s="6">
        <v>4</v>
      </c>
      <c r="W101" s="6">
        <v>2</v>
      </c>
      <c r="AB101" s="6">
        <v>5</v>
      </c>
    </row>
    <row r="102" spans="1:28" ht="17" hidden="1" x14ac:dyDescent="0.2">
      <c r="A102" s="6">
        <v>954</v>
      </c>
      <c r="B102" s="6" t="str">
        <f ca="1">IF(MIN(L102:W102)&lt;B$1,MIN(L102:W102),"")</f>
        <v/>
      </c>
      <c r="C102" s="6">
        <f>IF(MAX(L102:W102)&gt;C$1,MAX(L102:W102),"")</f>
        <v>9</v>
      </c>
      <c r="D102" s="7" t="s">
        <v>135</v>
      </c>
      <c r="E102" s="8" t="s">
        <v>124</v>
      </c>
      <c r="F102" s="6" t="s">
        <v>20</v>
      </c>
      <c r="G102" s="9" t="s">
        <v>136</v>
      </c>
      <c r="H102" s="9" t="s">
        <v>128</v>
      </c>
      <c r="J102" s="10">
        <v>5.7692307692307701</v>
      </c>
      <c r="K102" s="10">
        <v>1.30995279737895</v>
      </c>
      <c r="L102" s="6">
        <v>9</v>
      </c>
      <c r="M102" s="6">
        <v>5</v>
      </c>
      <c r="N102" s="6">
        <v>6</v>
      </c>
      <c r="O102" s="6">
        <v>5</v>
      </c>
      <c r="P102" s="6">
        <v>6</v>
      </c>
      <c r="Q102" s="6">
        <v>5</v>
      </c>
      <c r="R102" s="6">
        <v>6</v>
      </c>
      <c r="S102" s="6">
        <v>7</v>
      </c>
      <c r="T102" s="6">
        <v>6</v>
      </c>
      <c r="U102" s="6">
        <v>6</v>
      </c>
      <c r="V102" s="6">
        <v>6</v>
      </c>
      <c r="W102" s="6">
        <v>5</v>
      </c>
      <c r="AB102" s="6">
        <v>3</v>
      </c>
    </row>
    <row r="103" spans="1:28" ht="17" hidden="1" x14ac:dyDescent="0.2">
      <c r="A103" s="6">
        <v>957</v>
      </c>
      <c r="C103" s="6">
        <f>IF(MAX(L103:W103)&gt;C$1,MAX(L103:W103),"")</f>
        <v>8</v>
      </c>
      <c r="D103" s="7" t="s">
        <v>194</v>
      </c>
      <c r="E103" s="8" t="s">
        <v>124</v>
      </c>
      <c r="F103" s="6" t="s">
        <v>38</v>
      </c>
      <c r="G103" s="9" t="s">
        <v>195</v>
      </c>
      <c r="H103" s="9" t="s">
        <v>196</v>
      </c>
      <c r="J103" s="10">
        <v>5.3076923076923102</v>
      </c>
      <c r="K103" s="10">
        <v>1.3234346564681001</v>
      </c>
      <c r="L103" s="6">
        <v>5</v>
      </c>
      <c r="M103" s="6">
        <v>5</v>
      </c>
      <c r="N103" s="6">
        <v>6</v>
      </c>
      <c r="O103" s="6">
        <v>6</v>
      </c>
      <c r="P103" s="6">
        <v>4</v>
      </c>
      <c r="Q103" s="6">
        <v>6</v>
      </c>
      <c r="R103" s="6">
        <v>5</v>
      </c>
      <c r="S103" s="6">
        <v>6</v>
      </c>
      <c r="T103" s="6">
        <v>3</v>
      </c>
      <c r="U103" s="6">
        <v>8</v>
      </c>
      <c r="V103" s="6">
        <v>7</v>
      </c>
      <c r="W103" s="6">
        <v>4</v>
      </c>
      <c r="AB103" s="6">
        <v>1</v>
      </c>
    </row>
    <row r="104" spans="1:28" ht="17" x14ac:dyDescent="0.2">
      <c r="A104" s="5">
        <v>1955</v>
      </c>
      <c r="B104" s="6" t="str">
        <f ca="1">IF(MIN(L104:W104)&lt;B$1,MIN(L104:W104),"")</f>
        <v/>
      </c>
      <c r="D104" s="7" t="s">
        <v>41</v>
      </c>
      <c r="E104" s="8" t="s">
        <v>19</v>
      </c>
      <c r="F104" s="6" t="s">
        <v>38</v>
      </c>
      <c r="G104" s="9" t="s">
        <v>42</v>
      </c>
      <c r="H104" s="9" t="s">
        <v>43</v>
      </c>
      <c r="I104" s="9" t="s">
        <v>322</v>
      </c>
      <c r="J104" s="10">
        <v>6.8181818181818201</v>
      </c>
      <c r="K104" s="10">
        <v>1.3360853142453699</v>
      </c>
      <c r="L104" s="6">
        <v>8</v>
      </c>
      <c r="M104" s="6">
        <v>5</v>
      </c>
      <c r="N104" s="6">
        <v>7</v>
      </c>
      <c r="O104" s="6">
        <v>5</v>
      </c>
      <c r="P104" s="6">
        <v>8</v>
      </c>
      <c r="R104" s="6">
        <v>7</v>
      </c>
      <c r="S104" s="6">
        <v>5</v>
      </c>
      <c r="T104" s="6">
        <v>6</v>
      </c>
      <c r="U104" s="6">
        <v>8</v>
      </c>
      <c r="V104" s="6">
        <v>9</v>
      </c>
      <c r="W104" s="6" t="s">
        <v>24</v>
      </c>
      <c r="AB104" s="6">
        <v>3</v>
      </c>
    </row>
    <row r="105" spans="1:28" ht="17" hidden="1" x14ac:dyDescent="0.2">
      <c r="A105" s="6">
        <v>1961</v>
      </c>
      <c r="C105" s="6">
        <f>IF(MAX(L105:W105)&gt;C$1,MAX(L105:W105),"")</f>
        <v>6</v>
      </c>
      <c r="D105" s="7" t="s">
        <v>294</v>
      </c>
      <c r="E105" s="8" t="s">
        <v>124</v>
      </c>
      <c r="F105" s="6" t="s">
        <v>38</v>
      </c>
      <c r="G105" s="9" t="s">
        <v>295</v>
      </c>
      <c r="H105" s="9" t="s">
        <v>296</v>
      </c>
      <c r="J105" s="10">
        <v>4.1538461538461497</v>
      </c>
      <c r="K105" s="10">
        <v>0.94837138507215002</v>
      </c>
      <c r="L105" s="6">
        <v>4</v>
      </c>
      <c r="M105" s="6">
        <v>4</v>
      </c>
      <c r="N105" s="6">
        <v>3</v>
      </c>
      <c r="O105" s="6">
        <v>5</v>
      </c>
      <c r="P105" s="6">
        <v>3</v>
      </c>
      <c r="Q105" s="6">
        <v>3</v>
      </c>
      <c r="R105" s="6">
        <v>6</v>
      </c>
      <c r="S105" s="6">
        <v>5</v>
      </c>
      <c r="T105" s="6">
        <v>4</v>
      </c>
      <c r="U105" s="6">
        <v>5</v>
      </c>
      <c r="V105" s="6">
        <v>4</v>
      </c>
      <c r="W105" s="6">
        <v>5</v>
      </c>
      <c r="AB105" s="6">
        <v>2</v>
      </c>
    </row>
    <row r="106" spans="1:28" ht="17" hidden="1" x14ac:dyDescent="0.2">
      <c r="A106" s="6">
        <v>1970</v>
      </c>
      <c r="C106" s="6">
        <f>IF(MAX(L106:W106)&gt;C$1,MAX(L106:W106),"")</f>
        <v>7</v>
      </c>
      <c r="D106" s="7" t="s">
        <v>277</v>
      </c>
      <c r="E106" s="8" t="s">
        <v>124</v>
      </c>
      <c r="F106" s="6" t="s">
        <v>38</v>
      </c>
      <c r="G106" s="9" t="s">
        <v>278</v>
      </c>
      <c r="H106" s="9" t="s">
        <v>279</v>
      </c>
      <c r="J106" s="10">
        <v>4.3846153846153904</v>
      </c>
      <c r="K106" s="10">
        <v>1.07692307692308</v>
      </c>
      <c r="L106" s="6">
        <v>4</v>
      </c>
      <c r="M106" s="6">
        <v>3</v>
      </c>
      <c r="N106" s="6">
        <v>4</v>
      </c>
      <c r="O106" s="6">
        <v>5</v>
      </c>
      <c r="P106" s="6">
        <v>4</v>
      </c>
      <c r="Q106" s="6">
        <v>4</v>
      </c>
      <c r="R106" s="6">
        <v>4</v>
      </c>
      <c r="S106" s="6">
        <v>5</v>
      </c>
      <c r="T106" s="6">
        <v>4</v>
      </c>
      <c r="U106" s="6">
        <v>7</v>
      </c>
      <c r="V106" s="6">
        <v>4</v>
      </c>
      <c r="W106" s="6">
        <v>3</v>
      </c>
      <c r="AB106" s="6">
        <v>3</v>
      </c>
    </row>
    <row r="107" spans="1:28" ht="17" hidden="1" x14ac:dyDescent="0.2">
      <c r="A107" s="6">
        <v>1984</v>
      </c>
      <c r="B107" s="6">
        <f ca="1">IF(MIN(L107:W107)&lt;B$1,MIN(L107:W107),"")</f>
        <v>4</v>
      </c>
      <c r="C107" s="6">
        <f>IF(MAX(L107:W107)&gt;C$1,MAX(L107:W107),"")</f>
        <v>8</v>
      </c>
      <c r="D107" s="7" t="s">
        <v>137</v>
      </c>
      <c r="E107" s="8" t="s">
        <v>124</v>
      </c>
      <c r="F107" s="6" t="s">
        <v>38</v>
      </c>
      <c r="G107" s="9" t="s">
        <v>138</v>
      </c>
      <c r="H107" s="9" t="s">
        <v>139</v>
      </c>
      <c r="J107" s="10">
        <v>5.7692307692307701</v>
      </c>
      <c r="K107" s="10">
        <v>1.1867114323493499</v>
      </c>
      <c r="L107" s="6">
        <v>5</v>
      </c>
      <c r="M107" s="6">
        <v>5</v>
      </c>
      <c r="N107" s="6">
        <v>4</v>
      </c>
      <c r="O107" s="6">
        <v>6</v>
      </c>
      <c r="P107" s="6">
        <v>8</v>
      </c>
      <c r="Q107" s="6">
        <v>5</v>
      </c>
      <c r="R107" s="6">
        <v>5</v>
      </c>
      <c r="S107" s="6">
        <v>5</v>
      </c>
      <c r="T107" s="6">
        <v>7</v>
      </c>
      <c r="U107" s="6">
        <v>6</v>
      </c>
      <c r="V107" s="6">
        <v>6</v>
      </c>
      <c r="W107" s="6">
        <v>5</v>
      </c>
      <c r="AB107" s="6">
        <v>1</v>
      </c>
    </row>
    <row r="108" spans="1:28" ht="398" hidden="1" x14ac:dyDescent="0.2">
      <c r="A108" s="1" t="s">
        <v>0</v>
      </c>
      <c r="B108" s="1">
        <v>5</v>
      </c>
      <c r="C108" s="1">
        <v>7</v>
      </c>
      <c r="D108" s="17" t="str">
        <f>_xlfn.CONCAT("Number of Accepted Papers = ", COUNTIF(E109:E217,"YES"))</f>
        <v>Number of Accepted Papers = 0</v>
      </c>
      <c r="E108" s="2" t="s">
        <v>315</v>
      </c>
      <c r="F108" s="1" t="s">
        <v>1</v>
      </c>
      <c r="G108" s="3" t="s">
        <v>2</v>
      </c>
      <c r="H108" s="3" t="s">
        <v>3</v>
      </c>
      <c r="I108" s="3" t="s">
        <v>317</v>
      </c>
      <c r="J108" s="1" t="s">
        <v>4</v>
      </c>
      <c r="K108" s="1" t="s">
        <v>5</v>
      </c>
      <c r="L108" s="1" t="s">
        <v>6</v>
      </c>
      <c r="M108" s="1" t="s">
        <v>7</v>
      </c>
      <c r="N108" s="1" t="s">
        <v>8</v>
      </c>
      <c r="O108" s="1" t="s">
        <v>9</v>
      </c>
      <c r="P108" s="1" t="s">
        <v>17</v>
      </c>
      <c r="Q108" s="1" t="s">
        <v>10</v>
      </c>
      <c r="R108" s="1" t="s">
        <v>11</v>
      </c>
      <c r="S108" s="1" t="s">
        <v>12</v>
      </c>
      <c r="T108" s="1" t="s">
        <v>13</v>
      </c>
      <c r="U108" s="1" t="s">
        <v>14</v>
      </c>
      <c r="V108" s="1" t="s">
        <v>15</v>
      </c>
      <c r="W108" s="1" t="s">
        <v>16</v>
      </c>
      <c r="AB108" s="6">
        <v>3</v>
      </c>
    </row>
  </sheetData>
  <autoFilter ref="A1:AB108" xr:uid="{F367FCAC-6E34-EB4E-855B-83B13D473B04}">
    <filterColumn colId="4">
      <filters>
        <filter val="Yes"/>
      </filters>
    </filterColumn>
  </autoFilter>
  <sortState xmlns:xlrd2="http://schemas.microsoft.com/office/spreadsheetml/2017/richdata2" ref="A1:W109">
    <sortCondition ref="A1:A109"/>
  </sortState>
  <conditionalFormatting sqref="B2:C108">
    <cfRule type="cellIs" dxfId="8" priority="5" operator="between">
      <formula>1</formula>
      <formula>10</formula>
    </cfRule>
  </conditionalFormatting>
  <conditionalFormatting sqref="E1 E3:E1048576">
    <cfRule type="cellIs" dxfId="7" priority="10" operator="equal">
      <formula>"INV"</formula>
    </cfRule>
  </conditionalFormatting>
  <conditionalFormatting sqref="E1:E1048576">
    <cfRule type="cellIs" dxfId="6" priority="2" operator="equal">
      <formula>"Yes"</formula>
    </cfRule>
  </conditionalFormatting>
  <conditionalFormatting sqref="E2:E108">
    <cfRule type="cellIs" dxfId="5" priority="3" operator="equal">
      <formula>"Yes"</formula>
    </cfRule>
  </conditionalFormatting>
  <conditionalFormatting sqref="F1:F1048576">
    <cfRule type="cellIs" dxfId="4" priority="9" operator="equal">
      <formula>"S"</formula>
    </cfRule>
  </conditionalFormatting>
  <conditionalFormatting sqref="J1:J1048576">
    <cfRule type="top10" dxfId="3" priority="7" percent="1" bottom="1" rank="30"/>
    <cfRule type="top10" dxfId="2" priority="8" percent="1" rank="15"/>
  </conditionalFormatting>
  <conditionalFormatting sqref="L2:W38 AB2:AB38">
    <cfRule type="cellIs" dxfId="1" priority="6" operator="lessThan">
      <formula>5</formula>
    </cfRule>
  </conditionalFormatting>
  <conditionalFormatting sqref="L39:W108 AB39:AB108">
    <cfRule type="cellIs" dxfId="0" priority="4" operator="greaterThan">
      <formula>7</formula>
    </cfRule>
  </conditionalFormatting>
  <dataValidations count="1">
    <dataValidation type="list" operator="equal" allowBlank="1" showInputMessage="1" showErrorMessage="1" sqref="E2:E108" xr:uid="{5EC531E2-AE75-A34D-A6A9-3FD139B3A188}">
      <formula1>",Yes,No"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2024-08-26T04:46:12Z</dcterms:created>
  <dcterms:modified xsi:type="dcterms:W3CDTF">2024-08-31T00:00:38Z</dcterms:modified>
</cp:coreProperties>
</file>