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Intel Paper Selection/"/>
    </mc:Choice>
  </mc:AlternateContent>
  <xr:revisionPtr revIDLastSave="0" documentId="8_{665B4157-CD7B-5D44-896D-53B4177FDD4A}" xr6:coauthVersionLast="47" xr6:coauthVersionMax="47" xr10:uidLastSave="{00000000-0000-0000-0000-000000000000}"/>
  <bookViews>
    <workbookView xWindow="0" yWindow="2060" windowWidth="27240" windowHeight="15940" activeTab="1" xr2:uid="{996C025D-CD32-BB47-93F2-0091361ECE9A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1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2" i="3"/>
  <c r="F1" i="1"/>
  <c r="F8" i="1" s="1"/>
  <c r="E8" i="1"/>
  <c r="E7" i="1"/>
  <c r="E6" i="1"/>
  <c r="E5" i="1"/>
  <c r="E4" i="1"/>
  <c r="E3" i="1"/>
  <c r="E2" i="1"/>
  <c r="D8" i="1"/>
  <c r="D7" i="1"/>
  <c r="D6" i="1"/>
  <c r="D5" i="1"/>
  <c r="D4" i="1"/>
  <c r="D3" i="1"/>
  <c r="D2" i="1"/>
  <c r="C8" i="1"/>
  <c r="C7" i="1"/>
  <c r="C6" i="1"/>
  <c r="C5" i="1"/>
  <c r="C4" i="1"/>
  <c r="C3" i="1"/>
  <c r="C2" i="1"/>
  <c r="F4" i="1" l="1"/>
  <c r="F5" i="1"/>
  <c r="F2" i="1"/>
  <c r="F3" i="1"/>
  <c r="F6" i="1"/>
  <c r="F7" i="1"/>
  <c r="F10" i="1"/>
  <c r="F11" i="1" s="1"/>
  <c r="E10" i="1"/>
  <c r="D10" i="1"/>
  <c r="C10" i="1"/>
</calcChain>
</file>

<file path=xl/sharedStrings.xml><?xml version="1.0" encoding="utf-8"?>
<sst xmlns="http://schemas.openxmlformats.org/spreadsheetml/2006/main" count="93" uniqueCount="46">
  <si>
    <t>Total heads</t>
  </si>
  <si>
    <t># of Report</t>
  </si>
  <si>
    <t>Level</t>
  </si>
  <si>
    <t>Reviewer</t>
  </si>
  <si>
    <t>Pending</t>
  </si>
  <si>
    <t>Complete</t>
  </si>
  <si>
    <t>Total</t>
  </si>
  <si>
    <t>Review Mean (μ)</t>
  </si>
  <si>
    <t>Std. Dev (σ)</t>
  </si>
  <si>
    <t>Avg. Time to Review</t>
  </si>
  <si>
    <t>DerChang Kau</t>
  </si>
  <si>
    <r>
      <t>1</t>
    </r>
    <r>
      <rPr>
        <sz val="12"/>
        <color rgb="FF777777"/>
        <rFont val="Arial"/>
        <family val="2"/>
      </rPr>
      <t>(4)</t>
    </r>
  </si>
  <si>
    <r>
      <t>107</t>
    </r>
    <r>
      <rPr>
        <sz val="12"/>
        <color rgb="FF777777"/>
        <rFont val="Arial"/>
        <family val="2"/>
      </rPr>
      <t>(110)</t>
    </r>
  </si>
  <si>
    <r>
      <t>17.43</t>
    </r>
    <r>
      <rPr>
        <sz val="12"/>
        <color rgb="FF777777"/>
        <rFont val="Arial"/>
        <family val="2"/>
      </rPr>
      <t>(17.43)</t>
    </r>
  </si>
  <si>
    <t>Swati Saha</t>
  </si>
  <si>
    <r>
      <t>107</t>
    </r>
    <r>
      <rPr>
        <sz val="12"/>
        <color rgb="FF777777"/>
        <rFont val="Arial"/>
        <family val="2"/>
      </rPr>
      <t>(107)</t>
    </r>
  </si>
  <si>
    <t>Zhiqiang Wei</t>
  </si>
  <si>
    <t>Yu-Ming Lin</t>
  </si>
  <si>
    <r>
      <t>1</t>
    </r>
    <r>
      <rPr>
        <sz val="12"/>
        <color rgb="FF777777"/>
        <rFont val="Arial"/>
        <family val="2"/>
      </rPr>
      <t>(1)</t>
    </r>
  </si>
  <si>
    <r>
      <t>106</t>
    </r>
    <r>
      <rPr>
        <sz val="12"/>
        <color rgb="FF777777"/>
        <rFont val="Arial"/>
        <family val="2"/>
      </rPr>
      <t>(106)</t>
    </r>
  </si>
  <si>
    <r>
      <t>27.62</t>
    </r>
    <r>
      <rPr>
        <sz val="12"/>
        <color rgb="FF777777"/>
        <rFont val="Arial"/>
        <family val="2"/>
      </rPr>
      <t>(27.62)</t>
    </r>
  </si>
  <si>
    <t>Maarten Rosmeulen</t>
  </si>
  <si>
    <r>
      <t>27.61</t>
    </r>
    <r>
      <rPr>
        <sz val="12"/>
        <color rgb="FF777777"/>
        <rFont val="Arial"/>
        <family val="2"/>
      </rPr>
      <t>(27.61)</t>
    </r>
  </si>
  <si>
    <t>Andrea Redaelli</t>
  </si>
  <si>
    <r>
      <t>17.92</t>
    </r>
    <r>
      <rPr>
        <sz val="12"/>
        <color rgb="FF777777"/>
        <rFont val="Arial"/>
        <family val="2"/>
      </rPr>
      <t>(17.92)</t>
    </r>
  </si>
  <si>
    <t>Nanbo Gong</t>
  </si>
  <si>
    <t>Wanki Kim</t>
  </si>
  <si>
    <r>
      <t>101</t>
    </r>
    <r>
      <rPr>
        <sz val="12"/>
        <color rgb="FF777777"/>
        <rFont val="Arial"/>
        <family val="2"/>
      </rPr>
      <t>(101)</t>
    </r>
  </si>
  <si>
    <t>-</t>
  </si>
  <si>
    <r>
      <t>-</t>
    </r>
    <r>
      <rPr>
        <sz val="12"/>
        <color rgb="FF777777"/>
        <rFont val="Arial"/>
        <family val="2"/>
      </rPr>
      <t>( - )</t>
    </r>
  </si>
  <si>
    <t>Shimeng Yu</t>
  </si>
  <si>
    <r>
      <t>10.25</t>
    </r>
    <r>
      <rPr>
        <sz val="12"/>
        <color rgb="FF777777"/>
        <rFont val="Arial"/>
        <family val="2"/>
      </rPr>
      <t>(10.25)</t>
    </r>
  </si>
  <si>
    <t>Seiyon Kim</t>
  </si>
  <si>
    <r>
      <t>22.55</t>
    </r>
    <r>
      <rPr>
        <sz val="12"/>
        <color rgb="FF777777"/>
        <rFont val="Arial"/>
        <family val="2"/>
      </rPr>
      <t>(22.55)</t>
    </r>
  </si>
  <si>
    <t>Wei-Chih Chien</t>
  </si>
  <si>
    <t>Hongmei Wang</t>
  </si>
  <si>
    <r>
      <t>2</t>
    </r>
    <r>
      <rPr>
        <sz val="12"/>
        <color rgb="FF777777"/>
        <rFont val="Arial"/>
        <family val="2"/>
      </rPr>
      <t>(2)</t>
    </r>
  </si>
  <si>
    <t>Johannes Mueller</t>
  </si>
  <si>
    <r>
      <t>14.88</t>
    </r>
    <r>
      <rPr>
        <sz val="12"/>
        <color rgb="FF777777"/>
        <rFont val="Arial"/>
        <family val="2"/>
      </rPr>
      <t>(14.88)</t>
    </r>
  </si>
  <si>
    <r>
      <t>27.87</t>
    </r>
    <r>
      <rPr>
        <sz val="12"/>
        <color rgb="FF777777"/>
        <rFont val="Arial"/>
        <family val="2"/>
      </rPr>
      <t>(27.87)</t>
    </r>
  </si>
  <si>
    <r>
      <t>0</t>
    </r>
    <r>
      <rPr>
        <sz val="12"/>
        <color rgb="FF777777"/>
        <rFont val="Arial"/>
        <family val="2"/>
      </rPr>
      <t>(0)</t>
    </r>
  </si>
  <si>
    <r>
      <t>26.89</t>
    </r>
    <r>
      <rPr>
        <sz val="12"/>
        <color rgb="FF777777"/>
        <rFont val="Arial"/>
        <family val="2"/>
      </rPr>
      <t>(26.89)</t>
    </r>
  </si>
  <si>
    <r>
      <t>23.6</t>
    </r>
    <r>
      <rPr>
        <sz val="12"/>
        <color rgb="FF777777"/>
        <rFont val="Arial"/>
        <family val="2"/>
      </rPr>
      <t>(23.6)</t>
    </r>
  </si>
  <si>
    <r>
      <t>106</t>
    </r>
    <r>
      <rPr>
        <sz val="12"/>
        <color rgb="FF777777"/>
        <rFont val="Arial"/>
        <family val="2"/>
      </rPr>
      <t>(109)</t>
    </r>
  </si>
  <si>
    <r>
      <t>26.95</t>
    </r>
    <r>
      <rPr>
        <sz val="12"/>
        <color rgb="FF777777"/>
        <rFont val="Arial"/>
        <family val="2"/>
      </rPr>
      <t>(26.95)</t>
    </r>
  </si>
  <si>
    <r>
      <t>26.81</t>
    </r>
    <r>
      <rPr>
        <sz val="12"/>
        <color rgb="FF777777"/>
        <rFont val="Arial"/>
        <family val="2"/>
      </rPr>
      <t>(26.81)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</si>
</sst>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373E4A"/>
      <name val="Arial"/>
      <family val="2"/>
    </font>
    <font>
      <sz val="12"/>
      <color rgb="FF77777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textRotation="90"/>
    </xf>
    <xf numFmtId="1" fontId="0" fillId="0" borderId="0" xfId="0" applyNumberFormat="1"/>
    <xf numFmtId="0" fontId="1" fillId="0" borderId="0" xfId="1"/>
    <xf numFmtId="0" fontId="1" fillId="0" borderId="0" xfId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ubmissions.mirasmart.com/IEDM2024/ChairSubmissionList.aspx?mode=rev&amp;id=412" TargetMode="External"/><Relationship Id="rId13" Type="http://schemas.openxmlformats.org/officeDocument/2006/relationships/hyperlink" Target="https://submissions.mirasmart.com/IEDM2024/ChairSubmissionList.aspx?mode=rev&amp;id=417" TargetMode="External"/><Relationship Id="rId3" Type="http://schemas.openxmlformats.org/officeDocument/2006/relationships/hyperlink" Target="https://submissions.mirasmart.com/IEDM2024/ChairSubmissionList.aspx?mode=rev&amp;id=407" TargetMode="External"/><Relationship Id="rId7" Type="http://schemas.openxmlformats.org/officeDocument/2006/relationships/hyperlink" Target="https://submissions.mirasmart.com/IEDM2024/ChairSubmissionList.aspx?mode=rev&amp;id=411" TargetMode="External"/><Relationship Id="rId12" Type="http://schemas.openxmlformats.org/officeDocument/2006/relationships/hyperlink" Target="https://submissions.mirasmart.com/IEDM2024/ChairSubmissionList.aspx?mode=rev&amp;id=416" TargetMode="External"/><Relationship Id="rId2" Type="http://schemas.openxmlformats.org/officeDocument/2006/relationships/hyperlink" Target="https://submissions.mirasmart.com/IEDM2024/ChairSubmissionList.aspx?mode=rev&amp;id=406" TargetMode="External"/><Relationship Id="rId1" Type="http://schemas.openxmlformats.org/officeDocument/2006/relationships/hyperlink" Target="https://submissions.mirasmart.com/IEDM2024/ChairSubmissionList.aspx?mode=rev&amp;id=38" TargetMode="External"/><Relationship Id="rId6" Type="http://schemas.openxmlformats.org/officeDocument/2006/relationships/hyperlink" Target="https://submissions.mirasmart.com/IEDM2024/ChairSubmissionList.aspx?mode=rev&amp;id=410" TargetMode="External"/><Relationship Id="rId11" Type="http://schemas.openxmlformats.org/officeDocument/2006/relationships/hyperlink" Target="https://submissions.mirasmart.com/IEDM2024/ChairSubmissionList.aspx?mode=rev&amp;id=415" TargetMode="External"/><Relationship Id="rId5" Type="http://schemas.openxmlformats.org/officeDocument/2006/relationships/hyperlink" Target="https://submissions.mirasmart.com/IEDM2024/ChairSubmissionList.aspx?mode=rev&amp;id=409" TargetMode="External"/><Relationship Id="rId10" Type="http://schemas.openxmlformats.org/officeDocument/2006/relationships/hyperlink" Target="https://submissions.mirasmart.com/IEDM2024/ChairSubmissionList.aspx?mode=rev&amp;id=414" TargetMode="External"/><Relationship Id="rId4" Type="http://schemas.openxmlformats.org/officeDocument/2006/relationships/hyperlink" Target="https://submissions.mirasmart.com/IEDM2024/ChairSubmissionList.aspx?mode=rev&amp;id=408" TargetMode="External"/><Relationship Id="rId9" Type="http://schemas.openxmlformats.org/officeDocument/2006/relationships/hyperlink" Target="https://submissions.mirasmart.com/IEDM2024/ChairSubmissionList.aspx?mode=rev&amp;id=413" TargetMode="External"/><Relationship Id="rId14" Type="http://schemas.openxmlformats.org/officeDocument/2006/relationships/hyperlink" Target="https://submissions.mirasmart.com/IEDM2024/ChairSubmissionList.aspx?mode=rev&amp;id=4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bmissions.mirasmart.com/IEDM2024/ChairSubmissionList.aspx?mode=rev&amp;id=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5A0E-1E1F-8440-8AC6-74E122BBE0E1}">
  <dimension ref="A1:F11"/>
  <sheetViews>
    <sheetView workbookViewId="0">
      <selection activeCell="G1" sqref="G1"/>
    </sheetView>
  </sheetViews>
  <sheetFormatPr baseColWidth="10" defaultRowHeight="16" x14ac:dyDescent="0.2"/>
  <cols>
    <col min="1" max="1" width="3.6640625" bestFit="1" customWidth="1"/>
    <col min="2" max="2" width="6.83203125" customWidth="1"/>
  </cols>
  <sheetData>
    <row r="1" spans="1:6" x14ac:dyDescent="0.2">
      <c r="A1" s="2" t="s">
        <v>1</v>
      </c>
      <c r="B1" s="2"/>
      <c r="C1">
        <v>6.9</v>
      </c>
      <c r="D1">
        <v>7</v>
      </c>
      <c r="E1">
        <v>7.1</v>
      </c>
      <c r="F1">
        <f>C1*0.97</f>
        <v>6.6930000000000005</v>
      </c>
    </row>
    <row r="2" spans="1:6" x14ac:dyDescent="0.2">
      <c r="A2" s="3" t="s">
        <v>2</v>
      </c>
      <c r="B2">
        <v>0</v>
      </c>
      <c r="C2" s="4">
        <f>CEILING(C$1^$B2,1)</f>
        <v>1</v>
      </c>
      <c r="D2" s="4">
        <f>CEILING(D$1^$B2,1)</f>
        <v>1</v>
      </c>
      <c r="E2" s="4">
        <f>CEILING(E$1^$B2,1)</f>
        <v>1</v>
      </c>
      <c r="F2" s="4">
        <f>CEILING(F$1^$B2,1)</f>
        <v>1</v>
      </c>
    </row>
    <row r="3" spans="1:6" x14ac:dyDescent="0.2">
      <c r="A3" s="3"/>
      <c r="B3">
        <v>1</v>
      </c>
      <c r="C3" s="4">
        <f t="shared" ref="C3:F8" si="0">CEILING(C$1^$B3,1)</f>
        <v>7</v>
      </c>
      <c r="D3" s="4">
        <f t="shared" si="0"/>
        <v>7</v>
      </c>
      <c r="E3" s="4">
        <f t="shared" si="0"/>
        <v>8</v>
      </c>
      <c r="F3" s="4">
        <f t="shared" si="0"/>
        <v>7</v>
      </c>
    </row>
    <row r="4" spans="1:6" x14ac:dyDescent="0.2">
      <c r="A4" s="3"/>
      <c r="B4">
        <v>2</v>
      </c>
      <c r="C4" s="4">
        <f t="shared" si="0"/>
        <v>48</v>
      </c>
      <c r="D4" s="4">
        <f t="shared" si="0"/>
        <v>49</v>
      </c>
      <c r="E4" s="4">
        <f t="shared" si="0"/>
        <v>51</v>
      </c>
      <c r="F4" s="4">
        <f t="shared" si="0"/>
        <v>45</v>
      </c>
    </row>
    <row r="5" spans="1:6" x14ac:dyDescent="0.2">
      <c r="A5" s="3"/>
      <c r="B5">
        <v>3</v>
      </c>
      <c r="C5" s="4">
        <f t="shared" si="0"/>
        <v>329</v>
      </c>
      <c r="D5" s="4">
        <f t="shared" si="0"/>
        <v>343</v>
      </c>
      <c r="E5" s="4">
        <f t="shared" si="0"/>
        <v>358</v>
      </c>
      <c r="F5" s="4">
        <f t="shared" si="0"/>
        <v>300</v>
      </c>
    </row>
    <row r="6" spans="1:6" x14ac:dyDescent="0.2">
      <c r="A6" s="3"/>
      <c r="B6">
        <v>4</v>
      </c>
      <c r="C6" s="4">
        <f t="shared" si="0"/>
        <v>2267</v>
      </c>
      <c r="D6" s="4">
        <f t="shared" si="0"/>
        <v>2401</v>
      </c>
      <c r="E6" s="4">
        <f t="shared" si="0"/>
        <v>2542</v>
      </c>
      <c r="F6" s="4">
        <f t="shared" si="0"/>
        <v>2007</v>
      </c>
    </row>
    <row r="7" spans="1:6" x14ac:dyDescent="0.2">
      <c r="A7" s="3"/>
      <c r="B7">
        <v>5</v>
      </c>
      <c r="C7" s="4">
        <f t="shared" si="0"/>
        <v>15641</v>
      </c>
      <c r="D7" s="4">
        <f t="shared" si="0"/>
        <v>16807</v>
      </c>
      <c r="E7" s="4">
        <f t="shared" si="0"/>
        <v>18043</v>
      </c>
      <c r="F7" s="4">
        <f t="shared" si="0"/>
        <v>13431</v>
      </c>
    </row>
    <row r="8" spans="1:6" x14ac:dyDescent="0.2">
      <c r="A8" s="3"/>
      <c r="B8">
        <v>6</v>
      </c>
      <c r="C8" s="4">
        <f t="shared" si="0"/>
        <v>107919</v>
      </c>
      <c r="D8" s="4">
        <f t="shared" si="0"/>
        <v>117649</v>
      </c>
      <c r="E8" s="4">
        <f t="shared" si="0"/>
        <v>128101</v>
      </c>
      <c r="F8" s="4">
        <f t="shared" si="0"/>
        <v>89893</v>
      </c>
    </row>
    <row r="10" spans="1:6" x14ac:dyDescent="0.2">
      <c r="A10" s="2" t="s">
        <v>0</v>
      </c>
      <c r="B10" s="2"/>
      <c r="C10" s="4">
        <f>SUM(C3:C8)</f>
        <v>126211</v>
      </c>
      <c r="D10" s="4">
        <f>SUM(D3:D8)</f>
        <v>137256</v>
      </c>
      <c r="E10" s="4">
        <f>SUM(E3:E8)</f>
        <v>149103</v>
      </c>
      <c r="F10" s="4">
        <f>SUM(F3:F8)</f>
        <v>105683</v>
      </c>
    </row>
    <row r="11" spans="1:6" x14ac:dyDescent="0.2">
      <c r="F11">
        <f>F10/C10</f>
        <v>0.83735173637797022</v>
      </c>
    </row>
  </sheetData>
  <mergeCells count="3">
    <mergeCell ref="A2:A8"/>
    <mergeCell ref="A1:B1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DE456-E647-D442-BE9F-0EFE4F356F55}">
  <dimension ref="A1:G23"/>
  <sheetViews>
    <sheetView tabSelected="1" workbookViewId="0">
      <selection activeCell="G23" sqref="A22:G23"/>
    </sheetView>
  </sheetViews>
  <sheetFormatPr baseColWidth="10" defaultRowHeight="16" x14ac:dyDescent="0.2"/>
  <cols>
    <col min="1" max="1" width="19.83203125" customWidth="1"/>
    <col min="2" max="2" width="25.5" style="1" customWidth="1"/>
    <col min="3" max="6" width="17" style="1" customWidth="1"/>
    <col min="7" max="7" width="26" style="1" customWidth="1"/>
  </cols>
  <sheetData>
    <row r="1" spans="1:7" x14ac:dyDescent="0.2">
      <c r="A1" s="7" t="s">
        <v>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</row>
    <row r="3" spans="1:7" x14ac:dyDescent="0.2">
      <c r="A3" s="5" t="s">
        <v>10</v>
      </c>
      <c r="B3" s="9" t="s">
        <v>11</v>
      </c>
      <c r="C3" s="9">
        <f>-(106)</f>
        <v>-106</v>
      </c>
      <c r="D3" s="9" t="s">
        <v>12</v>
      </c>
      <c r="E3" s="9">
        <v>5</v>
      </c>
      <c r="F3" s="9">
        <v>1.73</v>
      </c>
      <c r="G3" s="9" t="s">
        <v>13</v>
      </c>
    </row>
    <row r="4" spans="1:7" x14ac:dyDescent="0.2">
      <c r="A4" s="5" t="s">
        <v>14</v>
      </c>
      <c r="B4" s="9" t="s">
        <v>36</v>
      </c>
      <c r="C4" s="9">
        <f>-(105)</f>
        <v>-105</v>
      </c>
      <c r="D4" s="9" t="s">
        <v>15</v>
      </c>
      <c r="E4" s="9">
        <v>6</v>
      </c>
      <c r="F4" s="9">
        <v>1.35</v>
      </c>
      <c r="G4" s="9" t="s">
        <v>39</v>
      </c>
    </row>
    <row r="5" spans="1:7" x14ac:dyDescent="0.2">
      <c r="A5" s="5" t="s">
        <v>16</v>
      </c>
      <c r="B5" s="9" t="s">
        <v>40</v>
      </c>
      <c r="C5" s="9">
        <f>-(107)</f>
        <v>-107</v>
      </c>
      <c r="D5" s="9" t="s">
        <v>15</v>
      </c>
      <c r="E5" s="9">
        <v>5</v>
      </c>
      <c r="F5" s="9">
        <v>1.54</v>
      </c>
      <c r="G5" s="9" t="s">
        <v>41</v>
      </c>
    </row>
    <row r="6" spans="1:7" x14ac:dyDescent="0.2">
      <c r="A6" s="5" t="s">
        <v>17</v>
      </c>
      <c r="B6" s="9" t="s">
        <v>18</v>
      </c>
      <c r="C6" s="9">
        <f>-(105)</f>
        <v>-105</v>
      </c>
      <c r="D6" s="9" t="s">
        <v>19</v>
      </c>
      <c r="E6" s="9">
        <v>5</v>
      </c>
      <c r="F6" s="9">
        <v>1.53</v>
      </c>
      <c r="G6" s="9" t="s">
        <v>20</v>
      </c>
    </row>
    <row r="7" spans="1:7" x14ac:dyDescent="0.2">
      <c r="A7" s="5" t="s">
        <v>21</v>
      </c>
      <c r="B7" s="9" t="s">
        <v>18</v>
      </c>
      <c r="C7" s="9">
        <f>-(106)</f>
        <v>-106</v>
      </c>
      <c r="D7" s="9" t="s">
        <v>15</v>
      </c>
      <c r="E7" s="9">
        <v>5</v>
      </c>
      <c r="F7" s="9">
        <v>1.79</v>
      </c>
      <c r="G7" s="9" t="s">
        <v>22</v>
      </c>
    </row>
    <row r="8" spans="1:7" x14ac:dyDescent="0.2">
      <c r="A8" s="5" t="s">
        <v>23</v>
      </c>
      <c r="B8" s="9" t="s">
        <v>18</v>
      </c>
      <c r="C8" s="9">
        <f>-(106)</f>
        <v>-106</v>
      </c>
      <c r="D8" s="9" t="s">
        <v>15</v>
      </c>
      <c r="E8" s="9">
        <v>5</v>
      </c>
      <c r="F8" s="9">
        <v>1</v>
      </c>
      <c r="G8" s="9" t="s">
        <v>24</v>
      </c>
    </row>
    <row r="9" spans="1:7" x14ac:dyDescent="0.2">
      <c r="A9" s="5" t="s">
        <v>25</v>
      </c>
      <c r="B9" s="9" t="s">
        <v>40</v>
      </c>
      <c r="C9" s="9">
        <f>-(107)</f>
        <v>-107</v>
      </c>
      <c r="D9" s="9" t="s">
        <v>15</v>
      </c>
      <c r="E9" s="9">
        <v>5</v>
      </c>
      <c r="F9" s="9">
        <v>1.08</v>
      </c>
      <c r="G9" s="9" t="s">
        <v>42</v>
      </c>
    </row>
    <row r="10" spans="1:7" x14ac:dyDescent="0.2">
      <c r="A10" s="5" t="s">
        <v>26</v>
      </c>
      <c r="B10" s="9" t="s">
        <v>27</v>
      </c>
      <c r="C10" s="9">
        <f>-(0)</f>
        <v>0</v>
      </c>
      <c r="D10" s="9" t="s">
        <v>27</v>
      </c>
      <c r="E10" s="9" t="s">
        <v>28</v>
      </c>
      <c r="F10" s="9" t="s">
        <v>28</v>
      </c>
      <c r="G10" s="9" t="s">
        <v>29</v>
      </c>
    </row>
    <row r="11" spans="1:7" x14ac:dyDescent="0.2">
      <c r="A11" s="5" t="s">
        <v>30</v>
      </c>
      <c r="B11" s="9" t="s">
        <v>11</v>
      </c>
      <c r="C11" s="9">
        <f>-(105)</f>
        <v>-105</v>
      </c>
      <c r="D11" s="9" t="s">
        <v>43</v>
      </c>
      <c r="E11" s="9">
        <v>4</v>
      </c>
      <c r="F11" s="9">
        <v>1.45</v>
      </c>
      <c r="G11" s="9" t="s">
        <v>31</v>
      </c>
    </row>
    <row r="12" spans="1:7" x14ac:dyDescent="0.2">
      <c r="A12" s="5" t="s">
        <v>32</v>
      </c>
      <c r="B12" s="9" t="s">
        <v>18</v>
      </c>
      <c r="C12" s="9">
        <f>-(106)</f>
        <v>-106</v>
      </c>
      <c r="D12" s="9" t="s">
        <v>15</v>
      </c>
      <c r="E12" s="9">
        <v>5</v>
      </c>
      <c r="F12" s="9">
        <v>1.68</v>
      </c>
      <c r="G12" s="9" t="s">
        <v>33</v>
      </c>
    </row>
    <row r="13" spans="1:7" x14ac:dyDescent="0.2">
      <c r="A13" s="5" t="s">
        <v>34</v>
      </c>
      <c r="B13" s="9" t="s">
        <v>40</v>
      </c>
      <c r="C13" s="9">
        <f>-(107)</f>
        <v>-107</v>
      </c>
      <c r="D13" s="9" t="s">
        <v>15</v>
      </c>
      <c r="E13" s="9">
        <v>5</v>
      </c>
      <c r="F13" s="9">
        <v>1.58</v>
      </c>
      <c r="G13" s="9" t="s">
        <v>44</v>
      </c>
    </row>
    <row r="14" spans="1:7" x14ac:dyDescent="0.2">
      <c r="A14" s="5" t="s">
        <v>35</v>
      </c>
      <c r="B14" s="9" t="s">
        <v>18</v>
      </c>
      <c r="C14" s="9">
        <f>-(106)</f>
        <v>-106</v>
      </c>
      <c r="D14" s="9" t="s">
        <v>15</v>
      </c>
      <c r="E14" s="9">
        <v>5</v>
      </c>
      <c r="F14" s="9">
        <v>1.49</v>
      </c>
      <c r="G14" s="9" t="s">
        <v>45</v>
      </c>
    </row>
    <row r="15" spans="1:7" x14ac:dyDescent="0.2">
      <c r="A15" s="5" t="s">
        <v>37</v>
      </c>
      <c r="B15" s="9" t="s">
        <v>18</v>
      </c>
      <c r="C15" s="9">
        <f>-(106)</f>
        <v>-106</v>
      </c>
      <c r="D15" s="9" t="s">
        <v>15</v>
      </c>
      <c r="E15" s="9">
        <v>5</v>
      </c>
      <c r="F15" s="9">
        <v>1.51</v>
      </c>
      <c r="G15" s="9" t="s">
        <v>38</v>
      </c>
    </row>
    <row r="19" spans="1:7" x14ac:dyDescent="0.2">
      <c r="B19" s="9" t="s">
        <v>27</v>
      </c>
      <c r="C19" s="9">
        <f>-(0)</f>
        <v>0</v>
      </c>
      <c r="D19" s="9" t="s">
        <v>27</v>
      </c>
      <c r="E19" s="9" t="s">
        <v>28</v>
      </c>
      <c r="F19" s="9" t="s">
        <v>28</v>
      </c>
      <c r="G19" s="9" t="s">
        <v>29</v>
      </c>
    </row>
    <row r="22" spans="1:7" x14ac:dyDescent="0.2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9</v>
      </c>
    </row>
    <row r="23" spans="1:7" x14ac:dyDescent="0.2">
      <c r="A23" s="5" t="s">
        <v>26</v>
      </c>
      <c r="B23" s="9" t="s">
        <v>27</v>
      </c>
      <c r="C23" s="9">
        <f>-(0)</f>
        <v>0</v>
      </c>
      <c r="D23" s="9" t="s">
        <v>27</v>
      </c>
      <c r="E23" s="9" t="s">
        <v>28</v>
      </c>
      <c r="F23" s="9" t="s">
        <v>28</v>
      </c>
      <c r="G23" s="9" t="s">
        <v>29</v>
      </c>
    </row>
  </sheetData>
  <hyperlinks>
    <hyperlink ref="A3" r:id="rId1" tooltip="DerChang Kau" display="https://submissions.mirasmart.com/IEDM2024/ChairSubmissionList.aspx?mode=rev&amp;id=38" xr:uid="{42543599-5D8C-574F-904F-23D49E71B544}"/>
    <hyperlink ref="A4" r:id="rId2" tooltip="Swati Saha" display="https://submissions.mirasmart.com/IEDM2024/ChairSubmissionList.aspx?mode=rev&amp;id=406" xr:uid="{BBB5B947-D96E-D24D-AD9E-49C8C1B39612}"/>
    <hyperlink ref="A5" r:id="rId3" tooltip="Zhiqiang   Wei" display="https://submissions.mirasmart.com/IEDM2024/ChairSubmissionList.aspx?mode=rev&amp;id=407" xr:uid="{961D751F-A3BA-9844-9258-B01A1544EFB1}"/>
    <hyperlink ref="A6" r:id="rId4" tooltip="Yu-Ming   Lin" display="https://submissions.mirasmart.com/IEDM2024/ChairSubmissionList.aspx?mode=rev&amp;id=408" xr:uid="{2D1A7E01-C27C-A643-85D5-C64DDDA82FEF}"/>
    <hyperlink ref="A7" r:id="rId5" tooltip="Maarten  Rosmeulen " display="https://submissions.mirasmart.com/IEDM2024/ChairSubmissionList.aspx?mode=rev&amp;id=409" xr:uid="{97CF3CDD-E858-1249-852B-83A68DE61C1A}"/>
    <hyperlink ref="A8" r:id="rId6" tooltip="Andrea Redaelli" display="https://submissions.mirasmart.com/IEDM2024/ChairSubmissionList.aspx?mode=rev&amp;id=410" xr:uid="{14B371D5-B911-2848-930F-037A01ACD365}"/>
    <hyperlink ref="A9" r:id="rId7" tooltip="Nanbo Gong" display="https://submissions.mirasmart.com/IEDM2024/ChairSubmissionList.aspx?mode=rev&amp;id=411" xr:uid="{BCF3025A-7889-5F40-B2CC-83C113C46E09}"/>
    <hyperlink ref="A10" r:id="rId8" tooltip="Wanki Kim" display="https://submissions.mirasmart.com/IEDM2024/ChairSubmissionList.aspx?mode=rev&amp;id=412" xr:uid="{92246E94-9BC0-4844-B242-28A1627AF780}"/>
    <hyperlink ref="A11" r:id="rId9" tooltip="Shimeng Yu" display="https://submissions.mirasmart.com/IEDM2024/ChairSubmissionList.aspx?mode=rev&amp;id=413" xr:uid="{40C4B238-3B77-2D4D-A216-FA1855F1E4F2}"/>
    <hyperlink ref="A12" r:id="rId10" tooltip="Seiyon Kim" display="https://submissions.mirasmart.com/IEDM2024/ChairSubmissionList.aspx?mode=rev&amp;id=414" xr:uid="{2A5F9640-8809-A744-95BA-F2E4BDA022C2}"/>
    <hyperlink ref="A13" r:id="rId11" tooltip="Wei-Chih  Chien" display="https://submissions.mirasmart.com/IEDM2024/ChairSubmissionList.aspx?mode=rev&amp;id=415" xr:uid="{FA304C9B-A5B5-744D-B074-23606F2C2B8E}"/>
    <hyperlink ref="A14" r:id="rId12" tooltip="Hongmei Wang" display="https://submissions.mirasmart.com/IEDM2024/ChairSubmissionList.aspx?mode=rev&amp;id=416" xr:uid="{47DC36CC-A113-C544-A60C-EB5A78B61C99}"/>
    <hyperlink ref="A15" r:id="rId13" tooltip="Johannes Mueller " display="https://submissions.mirasmart.com/IEDM2024/ChairSubmissionList.aspx?mode=rev&amp;id=417" xr:uid="{F85E931F-5EA0-8B4A-B774-FF9728908F78}"/>
    <hyperlink ref="A23" r:id="rId14" tooltip="Wanki Kim" display="https://submissions.mirasmart.com/IEDM2024/ChairSubmissionList.aspx?mode=rev&amp;id=412" xr:uid="{D913C977-A083-7746-B3B6-913B625003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5F0D-86A4-8A4E-89E1-990F9921C268}">
  <dimension ref="A1:G2"/>
  <sheetViews>
    <sheetView workbookViewId="0">
      <selection activeCell="G2" sqref="A1:G2"/>
    </sheetView>
  </sheetViews>
  <sheetFormatPr baseColWidth="10" defaultRowHeight="16" x14ac:dyDescent="0.2"/>
  <cols>
    <col min="1" max="1" width="17.6640625" customWidth="1"/>
    <col min="2" max="2" width="18.5" style="1" customWidth="1"/>
    <col min="3" max="6" width="17" style="1" customWidth="1"/>
    <col min="7" max="7" width="20.6640625" style="1" bestFit="1" customWidth="1"/>
  </cols>
  <sheetData>
    <row r="1" spans="1:7" x14ac:dyDescent="0.2">
      <c r="A1" s="7" t="s">
        <v>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</row>
    <row r="2" spans="1:7" x14ac:dyDescent="0.2">
      <c r="A2" s="6" t="s">
        <v>37</v>
      </c>
      <c r="B2" s="9" t="s">
        <v>18</v>
      </c>
      <c r="C2" s="9">
        <f>-(106)</f>
        <v>-106</v>
      </c>
      <c r="D2" s="9" t="s">
        <v>15</v>
      </c>
      <c r="E2" s="9">
        <v>5</v>
      </c>
      <c r="F2" s="9">
        <v>1.51</v>
      </c>
      <c r="G2" s="9" t="s">
        <v>38</v>
      </c>
    </row>
  </sheetData>
  <hyperlinks>
    <hyperlink ref="A2" r:id="rId1" tooltip="Johannes Mueller " display="https://submissions.mirasmart.com/IEDM2024/ChairSubmissionList.aspx?mode=rev&amp;id=417" xr:uid="{A857F0E2-BDA1-954A-8F84-01A6FAB837A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2024-08-20T16:13:32Z</dcterms:created>
  <dcterms:modified xsi:type="dcterms:W3CDTF">2024-08-21T22:32:07Z</dcterms:modified>
</cp:coreProperties>
</file>