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C:\1Data\NTHU\Research\Conference\2024\IEDM2024\"/>
    </mc:Choice>
  </mc:AlternateContent>
  <xr:revisionPtr revIDLastSave="0" documentId="13_ncr:1_{2A6DCF5B-A57B-404F-B5FA-EC93F83EE15C}" xr6:coauthVersionLast="47" xr6:coauthVersionMax="47" xr10:uidLastSave="{00000000-0000-0000-0000-000000000000}"/>
  <bookViews>
    <workbookView xWindow="1760" yWindow="190" windowWidth="19100" windowHeight="10770" tabRatio="835" xr2:uid="{00000000-000D-0000-FFFF-FFFF00000000}"/>
  </bookViews>
  <sheets>
    <sheet name="2024 invited speakers" sheetId="3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39" l="1"/>
  <c r="D74" i="39"/>
  <c r="D70" i="39"/>
  <c r="D69" i="39"/>
  <c r="D68" i="39"/>
  <c r="D64" i="39"/>
  <c r="D63" i="39"/>
  <c r="D62" i="39"/>
  <c r="D77" i="39" l="1"/>
  <c r="E74" i="39" s="1"/>
  <c r="D71" i="39"/>
  <c r="E68" i="39" s="1"/>
  <c r="D65" i="39"/>
  <c r="E62" i="39" s="1"/>
  <c r="E75" i="39" l="1"/>
  <c r="E77" i="39" s="1"/>
  <c r="E64" i="39"/>
  <c r="E70" i="39"/>
  <c r="E69" i="39"/>
  <c r="E63" i="39"/>
  <c r="E65" i="39" l="1"/>
  <c r="E71" i="39"/>
</calcChain>
</file>

<file path=xl/sharedStrings.xml><?xml version="1.0" encoding="utf-8"?>
<sst xmlns="http://schemas.openxmlformats.org/spreadsheetml/2006/main" count="340" uniqueCount="159">
  <si>
    <t>Region</t>
  </si>
  <si>
    <t>Affiliation</t>
  </si>
  <si>
    <t>Email</t>
  </si>
  <si>
    <t>F</t>
  </si>
  <si>
    <t>I</t>
  </si>
  <si>
    <t>G</t>
  </si>
  <si>
    <t>M</t>
  </si>
  <si>
    <t>TSMC</t>
  </si>
  <si>
    <t>U</t>
  </si>
  <si>
    <t>EU</t>
  </si>
  <si>
    <t>ALT</t>
  </si>
  <si>
    <t>IBM</t>
  </si>
  <si>
    <t>EDT</t>
  </si>
  <si>
    <t>MS</t>
  </si>
  <si>
    <t>MT</t>
  </si>
  <si>
    <t>ODI</t>
  </si>
  <si>
    <t>RSD</t>
  </si>
  <si>
    <t>SMB</t>
  </si>
  <si>
    <t>US</t>
  </si>
  <si>
    <t>NC</t>
  </si>
  <si>
    <t>Status</t>
  </si>
  <si>
    <t xml:space="preserve">First Name </t>
  </si>
  <si>
    <t>Last Name</t>
  </si>
  <si>
    <t>I/U/G</t>
  </si>
  <si>
    <t>Location</t>
  </si>
  <si>
    <t>Gender</t>
  </si>
  <si>
    <t>Country</t>
  </si>
  <si>
    <t>USA</t>
  </si>
  <si>
    <t>Asia</t>
  </si>
  <si>
    <t>Belgium</t>
  </si>
  <si>
    <t>Taiwan</t>
  </si>
  <si>
    <t>Frequency</t>
  </si>
  <si>
    <t>France</t>
  </si>
  <si>
    <t>Italy</t>
  </si>
  <si>
    <t>Germany</t>
  </si>
  <si>
    <t>UCSB</t>
  </si>
  <si>
    <t>Switzerland</t>
  </si>
  <si>
    <t>PMA</t>
  </si>
  <si>
    <t>Andrew</t>
  </si>
  <si>
    <t>Williams</t>
  </si>
  <si>
    <t>Thomas</t>
  </si>
  <si>
    <t>Percentage</t>
  </si>
  <si>
    <t>ETH Zurich</t>
  </si>
  <si>
    <t>Session</t>
  </si>
  <si>
    <t>Year</t>
  </si>
  <si>
    <t>U/G/I</t>
  </si>
  <si>
    <t>Title</t>
  </si>
  <si>
    <t>remarks</t>
  </si>
  <si>
    <t>Emai</t>
  </si>
  <si>
    <t>Yang</t>
  </si>
  <si>
    <t>Umesh</t>
  </si>
  <si>
    <t>MISHRA</t>
  </si>
  <si>
    <t>GREEN</t>
  </si>
  <si>
    <t>N-polar RF GaN HEMTs and, also, on power GaN Transistors ; including some bits of epi and some application perspectives ; he can also talk on talk about AlGaN (UWBG ) HEMTs, perhaps in comparison.</t>
  </si>
  <si>
    <t xml:space="preserve">Development of Ga2O3 electronic devices </t>
  </si>
  <si>
    <t>TEL</t>
  </si>
  <si>
    <t>MS</t>
    <phoneticPr fontId="20" type="noConversion"/>
  </si>
  <si>
    <t>U</t>
    <phoneticPr fontId="20" type="noConversion"/>
  </si>
  <si>
    <t>US</t>
    <phoneticPr fontId="20" type="noConversion"/>
  </si>
  <si>
    <t>Luisier</t>
    <phoneticPr fontId="20" type="noConversion"/>
  </si>
  <si>
    <t>Sitaram</t>
  </si>
  <si>
    <t>Arkalgud</t>
  </si>
  <si>
    <t>Katsuyuki</t>
  </si>
  <si>
    <t>Sakuma</t>
  </si>
  <si>
    <t>A ultra-high density Submicron via Cu Hybrid bonding system</t>
  </si>
  <si>
    <t>Singapore</t>
  </si>
  <si>
    <t>m</t>
  </si>
  <si>
    <t>Das</t>
  </si>
  <si>
    <t>sud70@psu.edu</t>
  </si>
  <si>
    <t>Moens</t>
  </si>
  <si>
    <t>Peter.Moens@onsemi.com</t>
  </si>
  <si>
    <t>Win-San (Vince)</t>
  </si>
  <si>
    <t>Khwa</t>
  </si>
  <si>
    <t>Circuit optimization for deep learning compute-in-memory hardware</t>
  </si>
  <si>
    <t>wskhwa@tsmc.com</t>
  </si>
  <si>
    <t>Naresh</t>
  </si>
  <si>
    <t>Shanbhag</t>
  </si>
  <si>
    <t>Energy-accuracy trade-offs for resistive compute-in-memory architectures</t>
  </si>
  <si>
    <t>shanbhag@illinois.edu</t>
  </si>
  <si>
    <t>UIUC</t>
    <phoneticPr fontId="20" type="noConversion"/>
  </si>
  <si>
    <t>STM</t>
    <phoneticPr fontId="20" type="noConversion"/>
  </si>
  <si>
    <t>Ryan</t>
    <phoneticPr fontId="20" type="noConversion"/>
  </si>
  <si>
    <t>Sporer</t>
    <phoneticPr fontId="20" type="noConversion"/>
  </si>
  <si>
    <t>John</t>
    <phoneticPr fontId="20" type="noConversion"/>
  </si>
  <si>
    <t>Bowers</t>
    <phoneticPr fontId="20" type="noConversion"/>
  </si>
  <si>
    <t>UCSB</t>
    <phoneticPr fontId="20" type="noConversion"/>
  </si>
  <si>
    <t xml:space="preserve">Recent developments wrt  GF Fotonix platform </t>
  </si>
  <si>
    <t>Quantum dot lasers for silicon photonics</t>
  </si>
  <si>
    <t>Mikolajick</t>
  </si>
  <si>
    <t>TU Dresden</t>
  </si>
  <si>
    <t>Status of Ferroelectric material (title: TBD)</t>
  </si>
  <si>
    <t>R. Stanley</t>
  </si>
  <si>
    <t>Neuromorphic application for memristor (title: TBD)</t>
  </si>
  <si>
    <t>rstanleywilliams@tamu.edu</t>
  </si>
  <si>
    <t>US Air Force Research Lab</t>
    <phoneticPr fontId="20" type="noConversion"/>
  </si>
  <si>
    <t>Stanford</t>
  </si>
  <si>
    <t>Ayazi</t>
  </si>
  <si>
    <t>farrokh.ayazi@ece.gatech.edu</t>
  </si>
  <si>
    <t>Co-founder and CTO of Qualtre Inc. NEMS, MEMS, sensors</t>
  </si>
  <si>
    <t>Hofmeister</t>
  </si>
  <si>
    <t>anton.hofmeister@st.com</t>
  </si>
  <si>
    <t>GF</t>
    <phoneticPr fontId="20" type="noConversion"/>
  </si>
  <si>
    <t>MEMS based advanced wearable patches for cardiopulmonary applications</t>
  </si>
  <si>
    <t>Recent development of MEMS and sensor technology and future outlook</t>
  </si>
  <si>
    <t>TEL Next generation wafer bonding/3DIC technology Platform</t>
  </si>
  <si>
    <t>sitaram.arkalgud@us.tel.com</t>
  </si>
  <si>
    <t>sakuma.katsuyuki@gmail.com</t>
  </si>
  <si>
    <t>Hyunsoo</t>
  </si>
  <si>
    <t>National University of Singapore</t>
  </si>
  <si>
    <t>Status of Topological insulator (title: TBD)</t>
  </si>
  <si>
    <t>eleyang@nus.edu.sg</t>
    <phoneticPr fontId="20" type="noConversion"/>
  </si>
  <si>
    <t>thomas.mikolajick@tu-dresden.de</t>
    <phoneticPr fontId="20" type="noConversion"/>
  </si>
  <si>
    <t>Julie</t>
  </si>
  <si>
    <t>Grollier</t>
  </si>
  <si>
    <t xml:space="preserve">CNRS/Thales </t>
  </si>
  <si>
    <t>Spintronic neuromorphic devices</t>
  </si>
  <si>
    <t>julie.grollier@cnrs-thales.fr</t>
  </si>
  <si>
    <t>Jelena</t>
    <phoneticPr fontId="20" type="noConversion"/>
  </si>
  <si>
    <t>Vuckovic</t>
    <phoneticPr fontId="20" type="noConversion"/>
  </si>
  <si>
    <t>Inverse Designed, Densely Integrated Classical and Quantum Photonics</t>
    <phoneticPr fontId="20" type="noConversion"/>
  </si>
  <si>
    <t>jela@stanford.edu</t>
    <phoneticPr fontId="20" type="noConversion"/>
  </si>
  <si>
    <t>Professor (and department chair) at Stanford, who works on computational design of quantum photonic circuits. She gave a very interesting talk at ISSCC last year. A bit out of the box for the MS committee, perhaps, but it's an opportunity to show how modelling techniques can be used for the practical design of components. Alternatively, one of the researchers in her group might present on the same topic. https://scholar.google.com/citations?user=-afJI14AAAAJ&amp;hl=en</t>
    <phoneticPr fontId="20" type="noConversion"/>
  </si>
  <si>
    <t>Mathieu</t>
    <phoneticPr fontId="20" type="noConversion"/>
  </si>
  <si>
    <t>U</t>
    <phoneticPr fontId="20" type="noConversion"/>
  </si>
  <si>
    <t>EU</t>
    <phoneticPr fontId="20" type="noConversion"/>
  </si>
  <si>
    <t>Atomistic Simulation of Nanoscale Devices</t>
    <phoneticPr fontId="20" type="noConversion"/>
  </si>
  <si>
    <t xml:space="preserve"> 
mluisier@iis.ee.ethz.ch</t>
    <phoneticPr fontId="20" type="noConversion"/>
  </si>
  <si>
    <t>Research area: Computational nanoelectronics, device physics, development of advanced simulation models, quantum transport, parallel numerical algorithms, high performance computing
https://ee.ethz.ch/the-department/faculty/professors/person-detail.ODA5MjM=.TGlzdC80MTEsMTA1ODA0MjU5.html
https://scholar.google.com/citations?hl=en&amp;user=uPegIXAAAAAJ&amp;view_op=list_works&amp;sortby=pubdate</t>
    <phoneticPr fontId="20" type="noConversion"/>
  </si>
  <si>
    <t>Peter</t>
    <phoneticPr fontId="20" type="noConversion"/>
  </si>
  <si>
    <t>OnSemi</t>
    <phoneticPr fontId="20" type="noConversion"/>
  </si>
  <si>
    <t>Dr.</t>
  </si>
  <si>
    <t>WBG (SiC) transistor reliability challenges and modeling</t>
  </si>
  <si>
    <t>Saptarshi</t>
    <phoneticPr fontId="20" type="noConversion"/>
  </si>
  <si>
    <t>Pennsylvania State University</t>
    <phoneticPr fontId="20" type="noConversion"/>
  </si>
  <si>
    <t>Prof.</t>
  </si>
  <si>
    <t>2D Materials realiability challengdes towards integrated circuits</t>
  </si>
  <si>
    <t>Farrokh</t>
    <phoneticPr fontId="20" type="noConversion"/>
  </si>
  <si>
    <t>Georgia Tech</t>
    <phoneticPr fontId="20" type="noConversion"/>
  </si>
  <si>
    <t>Anton</t>
    <phoneticPr fontId="20" type="noConversion"/>
  </si>
  <si>
    <r>
      <t>AMD</t>
    </r>
    <r>
      <rPr>
        <sz val="12"/>
        <color rgb="FFFF0000"/>
        <rFont val="PMingLiU"/>
        <family val="1"/>
        <charset val="136"/>
      </rPr>
      <t>　</t>
    </r>
  </si>
  <si>
    <r>
      <t>M</t>
    </r>
    <r>
      <rPr>
        <sz val="12"/>
        <color rgb="FFFF0000"/>
        <rFont val="PMingLiU"/>
        <family val="1"/>
        <charset val="136"/>
      </rPr>
      <t>　</t>
    </r>
  </si>
  <si>
    <r>
      <t>USA</t>
    </r>
    <r>
      <rPr>
        <sz val="12"/>
        <color rgb="FFFF0000"/>
        <rFont val="PMingLiU"/>
        <family val="1"/>
        <charset val="136"/>
      </rPr>
      <t>　</t>
    </r>
  </si>
  <si>
    <r>
      <t>ETH Zurich</t>
    </r>
    <r>
      <rPr>
        <sz val="12"/>
        <color rgb="FFFF0000"/>
        <rFont val="PMingLiU"/>
        <family val="1"/>
        <charset val="136"/>
      </rPr>
      <t>　</t>
    </r>
  </si>
  <si>
    <t>MT</t>
    <phoneticPr fontId="20" type="noConversion"/>
  </si>
  <si>
    <t>John </t>
    <phoneticPr fontId="20" type="noConversion"/>
  </si>
  <si>
    <r>
      <t>Wuu</t>
    </r>
    <r>
      <rPr>
        <sz val="12"/>
        <color rgb="FFFF0000"/>
        <rFont val="PMingLiU"/>
        <family val="1"/>
        <charset val="136"/>
      </rPr>
      <t>　</t>
    </r>
    <phoneticPr fontId="20" type="noConversion"/>
  </si>
  <si>
    <r>
      <t>I</t>
    </r>
    <r>
      <rPr>
        <sz val="12"/>
        <color rgb="FFFF0000"/>
        <rFont val="PMingLiU"/>
        <family val="1"/>
        <charset val="136"/>
      </rPr>
      <t>　</t>
    </r>
    <phoneticPr fontId="20" type="noConversion"/>
  </si>
  <si>
    <r>
      <t>US</t>
    </r>
    <r>
      <rPr>
        <sz val="12"/>
        <color rgb="FFFF0000"/>
        <rFont val="PMingLiU"/>
        <family val="1"/>
        <charset val="136"/>
      </rPr>
      <t>　</t>
    </r>
    <phoneticPr fontId="20" type="noConversion"/>
  </si>
  <si>
    <t>(likely disaggregated memory related topic)</t>
    <phoneticPr fontId="20" type="noConversion"/>
  </si>
  <si>
    <t>john.wuu@amd.com　</t>
    <phoneticPr fontId="20" type="noConversion"/>
  </si>
  <si>
    <t xml:space="preserve">With his his most notable and impactful contributions is AMD’s hybrid bonded 3D V-cache, John Wuu is a well-known expert in the field of embedded memories.  Due to the scaling challenges of conventional on-chip SRAM caches and the rapid advances in 3D integration, new alternatives are emerging to replace SRAM caches.  Recently, John co-organized the “Efficient Chiplets and Die-to-Die Communications”forum on ISSCC 2024, where the 3D integration of memories and processors was one of the leading themes. </t>
    <phoneticPr fontId="20" type="noConversion"/>
  </si>
  <si>
    <r>
      <t>Onur</t>
    </r>
    <r>
      <rPr>
        <sz val="12"/>
        <color rgb="FFFF0000"/>
        <rFont val="PMingLiU"/>
        <family val="1"/>
        <charset val="136"/>
      </rPr>
      <t>　</t>
    </r>
    <phoneticPr fontId="20" type="noConversion"/>
  </si>
  <si>
    <t>Mutlu</t>
    <phoneticPr fontId="20" type="noConversion"/>
  </si>
  <si>
    <r>
      <t>U</t>
    </r>
    <r>
      <rPr>
        <sz val="12"/>
        <color rgb="FFFF0000"/>
        <rFont val="PMingLiU"/>
        <family val="1"/>
        <charset val="136"/>
      </rPr>
      <t>　</t>
    </r>
    <phoneticPr fontId="20" type="noConversion"/>
  </si>
  <si>
    <r>
      <t>EU</t>
    </r>
    <r>
      <rPr>
        <sz val="12"/>
        <color rgb="FFFF0000"/>
        <rFont val="PMingLiU"/>
        <family val="1"/>
        <charset val="136"/>
      </rPr>
      <t>　</t>
    </r>
    <phoneticPr fontId="20" type="noConversion"/>
  </si>
  <si>
    <t>From Near-Memory-Compute to In-Memory Compute</t>
    <phoneticPr fontId="20" type="noConversion"/>
  </si>
  <si>
    <t>Omutl@gmail.com　</t>
    <phoneticPr fontId="20" type="noConversion"/>
  </si>
  <si>
    <t>Professor Mutlu advocates memory-centric computing.   He teaches classes in accelerated computing architectures with memory/storage/communication/computation technology on practical application such as Genome analysis to accelerating Genomics.     He illustrates  a truly in-memory computing using ‘analog’ features in-DRAM operation to support arithmetic and logic functions.</t>
    <phoneticPr fontId="20" type="noConversion"/>
  </si>
  <si>
    <t xml:space="preserve">Texas A&amp;M </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</si>
</sst>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font>
      <sz val="11"/>
      <color theme="1"/>
      <name val="Arial"/>
      <scheme val="minor"/>
    </font>
    <font>
      <sz val="11"/>
      <color theme="1"/>
      <name val="Arial"/>
      <family val="2"/>
      <scheme val="minor"/>
    </font>
    <font>
      <sz val="11"/>
      <color theme="1"/>
      <name val="Arial"/>
      <family val="2"/>
      <scheme val="minor"/>
    </font>
    <font>
      <sz val="11"/>
      <color theme="1"/>
      <name val="Calibri"/>
      <family val="2"/>
    </font>
    <font>
      <u/>
      <sz val="11"/>
      <color theme="10"/>
      <name val="Calibri"/>
      <family val="2"/>
    </font>
    <font>
      <sz val="11"/>
      <color theme="1"/>
      <name val="Arial"/>
      <family val="2"/>
      <scheme val="minor"/>
    </font>
    <font>
      <u/>
      <sz val="11"/>
      <color theme="10"/>
      <name val="Arial"/>
      <family val="2"/>
      <scheme val="minor"/>
    </font>
    <font>
      <sz val="11"/>
      <name val="Calibri"/>
      <family val="2"/>
    </font>
    <font>
      <b/>
      <sz val="11"/>
      <name val="Calibri"/>
      <family val="2"/>
    </font>
    <font>
      <sz val="11"/>
      <color theme="1"/>
      <name val="Calibri"/>
      <family val="2"/>
    </font>
    <font>
      <sz val="11"/>
      <color rgb="FF000000"/>
      <name val="Calibri"/>
      <family val="2"/>
    </font>
    <font>
      <u/>
      <sz val="11"/>
      <color theme="10"/>
      <name val="Arial"/>
      <family val="2"/>
      <scheme val="minor"/>
    </font>
    <font>
      <u/>
      <sz val="11"/>
      <color theme="10"/>
      <name val="Calibri"/>
      <family val="2"/>
    </font>
    <font>
      <sz val="12"/>
      <color theme="1"/>
      <name val="Arial"/>
      <family val="2"/>
      <scheme val="minor"/>
    </font>
    <font>
      <u/>
      <sz val="12"/>
      <color theme="10"/>
      <name val="Arial"/>
      <family val="2"/>
      <scheme val="minor"/>
    </font>
    <font>
      <sz val="11"/>
      <color theme="1"/>
      <name val="Arial"/>
      <family val="2"/>
    </font>
    <font>
      <sz val="11"/>
      <color theme="1"/>
      <name val="Arial"/>
      <family val="2"/>
    </font>
    <font>
      <sz val="10"/>
      <color indexed="8"/>
      <name val="MS Sans Serif"/>
      <family val="2"/>
    </font>
    <font>
      <u/>
      <sz val="11"/>
      <color theme="10"/>
      <name val="Arial"/>
      <family val="2"/>
    </font>
    <font>
      <u/>
      <sz val="11"/>
      <color theme="10"/>
      <name val="Gill Sans MT"/>
      <family val="2"/>
    </font>
    <font>
      <sz val="9"/>
      <name val="Arial"/>
      <family val="3"/>
      <charset val="136"/>
      <scheme val="minor"/>
    </font>
    <font>
      <sz val="11"/>
      <color rgb="FFFF0000"/>
      <name val="Calibri"/>
      <family val="2"/>
    </font>
    <font>
      <b/>
      <sz val="11"/>
      <color rgb="FFFF0000"/>
      <name val="Calibri"/>
      <family val="2"/>
    </font>
    <font>
      <sz val="11"/>
      <color theme="1"/>
      <name val="Arial"/>
      <family val="2"/>
      <scheme val="minor"/>
    </font>
    <font>
      <sz val="11"/>
      <color rgb="FFFF0000"/>
      <name val="Arial"/>
      <family val="2"/>
      <scheme val="minor"/>
    </font>
    <font>
      <b/>
      <sz val="12"/>
      <name val="Arial"/>
      <family val="2"/>
      <scheme val="minor"/>
    </font>
    <font>
      <b/>
      <sz val="11"/>
      <color rgb="FFFF0000"/>
      <name val="Arial"/>
      <family val="2"/>
      <scheme val="minor"/>
    </font>
    <font>
      <sz val="11"/>
      <color theme="1"/>
      <name val="Arial"/>
      <family val="2"/>
      <scheme val="minor"/>
    </font>
    <font>
      <sz val="10"/>
      <color theme="1"/>
      <name val="Malgun Gothic"/>
      <family val="2"/>
    </font>
    <font>
      <sz val="12"/>
      <name val="Arial"/>
      <family val="2"/>
    </font>
    <font>
      <u/>
      <sz val="12"/>
      <name val="Arial"/>
      <family val="2"/>
    </font>
    <font>
      <sz val="12"/>
      <color rgb="FFFF0000"/>
      <name val="PMingLiU"/>
      <family val="1"/>
      <charset val="136"/>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B050"/>
        <bgColor indexed="64"/>
      </patternFill>
    </fill>
    <fill>
      <patternFill patternType="solid">
        <fgColor rgb="FFFFC000"/>
        <bgColor indexed="64"/>
      </patternFill>
    </fill>
    <fill>
      <patternFill patternType="solid">
        <fgColor theme="7" tint="0.7999816888943144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1">
    <xf numFmtId="0" fontId="0" fillId="0" borderId="0"/>
    <xf numFmtId="0" fontId="6" fillId="0" borderId="0" applyNumberFormat="0" applyFill="0" applyBorder="0" applyAlignment="0" applyProtection="0"/>
    <xf numFmtId="0" fontId="5" fillId="0" borderId="2"/>
    <xf numFmtId="0" fontId="11" fillId="0" borderId="2" applyNumberFormat="0" applyFill="0" applyBorder="0" applyAlignment="0" applyProtection="0"/>
    <xf numFmtId="0" fontId="3" fillId="0" borderId="2"/>
    <xf numFmtId="0" fontId="4" fillId="0" borderId="2" applyNumberFormat="0" applyFill="0" applyBorder="0" applyAlignment="0" applyProtection="0"/>
    <xf numFmtId="0" fontId="9" fillId="0" borderId="2"/>
    <xf numFmtId="0" fontId="12" fillId="0" borderId="2" applyNumberFormat="0" applyFill="0" applyBorder="0" applyAlignment="0" applyProtection="0"/>
    <xf numFmtId="0" fontId="2" fillId="0" borderId="2"/>
    <xf numFmtId="0" fontId="13" fillId="0" borderId="2"/>
    <xf numFmtId="0" fontId="14" fillId="0" borderId="2" applyNumberFormat="0" applyFill="0" applyBorder="0" applyAlignment="0" applyProtection="0"/>
    <xf numFmtId="0" fontId="16" fillId="0" borderId="2"/>
    <xf numFmtId="0" fontId="18" fillId="0" borderId="2" applyNumberFormat="0" applyFill="0" applyBorder="0" applyAlignment="0" applyProtection="0"/>
    <xf numFmtId="0" fontId="17" fillId="0" borderId="2" applyBorder="0"/>
    <xf numFmtId="0" fontId="15" fillId="0" borderId="2"/>
    <xf numFmtId="0" fontId="14" fillId="0" borderId="2" applyNumberFormat="0" applyFill="0" applyBorder="0" applyAlignment="0" applyProtection="0"/>
    <xf numFmtId="0" fontId="18" fillId="0" borderId="2" applyNumberFormat="0" applyFill="0" applyBorder="0" applyAlignment="0" applyProtection="0"/>
    <xf numFmtId="0" fontId="19" fillId="0" borderId="2" applyNumberFormat="0" applyFill="0" applyBorder="0" applyAlignment="0" applyProtection="0"/>
    <xf numFmtId="0" fontId="1" fillId="0" borderId="2"/>
    <xf numFmtId="0" fontId="1" fillId="0" borderId="2"/>
    <xf numFmtId="0" fontId="1" fillId="0" borderId="2"/>
    <xf numFmtId="0" fontId="3" fillId="0" borderId="2"/>
    <xf numFmtId="0" fontId="6" fillId="0" borderId="2" applyNumberFormat="0" applyFill="0" applyBorder="0" applyAlignment="0" applyProtection="0"/>
    <xf numFmtId="0" fontId="6" fillId="0" borderId="2" applyNumberFormat="0" applyFill="0" applyBorder="0" applyAlignment="0" applyProtection="0"/>
    <xf numFmtId="0" fontId="4" fillId="0" borderId="2" applyNumberFormat="0" applyFill="0" applyBorder="0" applyAlignment="0" applyProtection="0"/>
    <xf numFmtId="0" fontId="1" fillId="0" borderId="2"/>
    <xf numFmtId="0" fontId="15" fillId="0" borderId="2"/>
    <xf numFmtId="0" fontId="23" fillId="0" borderId="2"/>
    <xf numFmtId="0" fontId="14" fillId="0" borderId="2" applyNumberFormat="0" applyFill="0" applyBorder="0" applyAlignment="0" applyProtection="0"/>
    <xf numFmtId="0" fontId="13" fillId="0" borderId="2"/>
    <xf numFmtId="0" fontId="27" fillId="0" borderId="2"/>
  </cellStyleXfs>
  <cellXfs count="87">
    <xf numFmtId="0" fontId="0" fillId="0" borderId="0" xfId="0"/>
    <xf numFmtId="0" fontId="3" fillId="0" borderId="2" xfId="19" applyFont="1" applyAlignment="1">
      <alignment horizontal="center" vertical="center"/>
    </xf>
    <xf numFmtId="0" fontId="3" fillId="0" borderId="3" xfId="19" applyFont="1" applyBorder="1" applyAlignment="1">
      <alignment horizontal="center" vertical="center"/>
    </xf>
    <xf numFmtId="0" fontId="21" fillId="2" borderId="3" xfId="19" applyFont="1" applyFill="1" applyBorder="1" applyAlignment="1">
      <alignment vertical="center"/>
    </xf>
    <xf numFmtId="0" fontId="21" fillId="2" borderId="3" xfId="19" applyFont="1" applyFill="1" applyBorder="1" applyAlignment="1">
      <alignment horizontal="center" vertical="center"/>
    </xf>
    <xf numFmtId="0" fontId="7" fillId="2" borderId="2" xfId="19" applyFont="1" applyFill="1" applyAlignment="1">
      <alignment vertical="center"/>
    </xf>
    <xf numFmtId="0" fontId="7" fillId="0" borderId="2" xfId="19" applyFont="1" applyAlignment="1">
      <alignment vertical="center"/>
    </xf>
    <xf numFmtId="0" fontId="7" fillId="2" borderId="2" xfId="19" applyFont="1" applyFill="1" applyAlignment="1">
      <alignment horizontal="center" vertical="center"/>
    </xf>
    <xf numFmtId="0" fontId="7" fillId="0" borderId="2" xfId="19" applyFont="1" applyAlignment="1">
      <alignment horizontal="center" vertical="center"/>
    </xf>
    <xf numFmtId="0" fontId="8" fillId="4" borderId="3" xfId="19" applyFont="1" applyFill="1" applyBorder="1" applyAlignment="1">
      <alignment horizontal="center" vertical="center"/>
    </xf>
    <xf numFmtId="0" fontId="1" fillId="2" borderId="2" xfId="19" applyFill="1" applyAlignment="1">
      <alignment horizontal="center" vertical="center"/>
    </xf>
    <xf numFmtId="0" fontId="1" fillId="2" borderId="2" xfId="19" applyFill="1" applyAlignment="1">
      <alignment vertical="center"/>
    </xf>
    <xf numFmtId="0" fontId="1" fillId="2" borderId="2" xfId="19" applyFill="1" applyAlignment="1">
      <alignment vertical="center" wrapText="1"/>
    </xf>
    <xf numFmtId="0" fontId="1" fillId="0" borderId="2" xfId="19" applyAlignment="1">
      <alignment vertical="center"/>
    </xf>
    <xf numFmtId="0" fontId="8" fillId="4" borderId="3" xfId="19" applyFont="1" applyFill="1" applyBorder="1" applyAlignment="1">
      <alignment horizontal="center" vertical="center" wrapText="1"/>
    </xf>
    <xf numFmtId="0" fontId="21" fillId="2" borderId="3" xfId="19" applyFont="1" applyFill="1" applyBorder="1" applyAlignment="1">
      <alignment vertical="center" wrapText="1"/>
    </xf>
    <xf numFmtId="0" fontId="24" fillId="0" borderId="2" xfId="19" applyFont="1" applyAlignment="1">
      <alignment vertical="center"/>
    </xf>
    <xf numFmtId="0" fontId="21" fillId="2" borderId="3" xfId="19" applyFont="1" applyFill="1" applyBorder="1" applyAlignment="1">
      <alignment horizontal="left" vertical="center"/>
    </xf>
    <xf numFmtId="0" fontId="7" fillId="0" borderId="2" xfId="19" applyFont="1" applyAlignment="1">
      <alignment vertical="center" wrapText="1"/>
    </xf>
    <xf numFmtId="0" fontId="8" fillId="4" borderId="4" xfId="19" applyFont="1" applyFill="1" applyBorder="1" applyAlignment="1">
      <alignment horizontal="center" vertical="center"/>
    </xf>
    <xf numFmtId="0" fontId="8" fillId="4" borderId="4" xfId="19" applyFont="1" applyFill="1" applyBorder="1" applyAlignment="1">
      <alignment horizontal="center" vertical="center" wrapText="1"/>
    </xf>
    <xf numFmtId="0" fontId="8" fillId="0" borderId="2" xfId="19" applyFont="1" applyAlignment="1">
      <alignment horizontal="center" vertical="center"/>
    </xf>
    <xf numFmtId="0" fontId="8" fillId="0" borderId="2" xfId="19" applyFont="1" applyAlignment="1">
      <alignment horizontal="center" vertical="center" wrapText="1"/>
    </xf>
    <xf numFmtId="0" fontId="1" fillId="3" borderId="2" xfId="19" applyFill="1" applyAlignment="1">
      <alignment horizontal="center" vertical="center"/>
    </xf>
    <xf numFmtId="0" fontId="1" fillId="3" borderId="2" xfId="19" applyFill="1" applyAlignment="1">
      <alignment vertical="center"/>
    </xf>
    <xf numFmtId="0" fontId="1" fillId="3" borderId="2" xfId="19" applyFill="1" applyAlignment="1">
      <alignment vertical="center" wrapText="1"/>
    </xf>
    <xf numFmtId="0" fontId="21" fillId="3" borderId="3" xfId="19" applyFont="1" applyFill="1" applyBorder="1" applyAlignment="1">
      <alignment horizontal="center" vertical="center"/>
    </xf>
    <xf numFmtId="0" fontId="21" fillId="0" borderId="3" xfId="19" applyFont="1" applyBorder="1" applyAlignment="1">
      <alignment vertical="center"/>
    </xf>
    <xf numFmtId="0" fontId="21" fillId="3" borderId="3" xfId="19" applyFont="1" applyFill="1" applyBorder="1" applyAlignment="1">
      <alignment vertical="center" wrapText="1"/>
    </xf>
    <xf numFmtId="0" fontId="21" fillId="0" borderId="3" xfId="19" applyFont="1" applyBorder="1" applyAlignment="1">
      <alignment horizontal="center" vertical="center"/>
    </xf>
    <xf numFmtId="0" fontId="22" fillId="0" borderId="3" xfId="19" applyFont="1" applyBorder="1" applyAlignment="1">
      <alignment horizontal="center" vertical="center"/>
    </xf>
    <xf numFmtId="0" fontId="21" fillId="3" borderId="3" xfId="19" applyFont="1" applyFill="1" applyBorder="1" applyAlignment="1">
      <alignment vertical="center"/>
    </xf>
    <xf numFmtId="0" fontId="21" fillId="2" borderId="4" xfId="19" applyFont="1" applyFill="1" applyBorder="1" applyAlignment="1">
      <alignment vertical="center"/>
    </xf>
    <xf numFmtId="0" fontId="24" fillId="2" borderId="3" xfId="19" applyFont="1" applyFill="1" applyBorder="1" applyAlignment="1">
      <alignment vertical="center"/>
    </xf>
    <xf numFmtId="0" fontId="22" fillId="3" borderId="3" xfId="19" applyFont="1" applyFill="1" applyBorder="1" applyAlignment="1">
      <alignment horizontal="center" vertical="center"/>
    </xf>
    <xf numFmtId="0" fontId="21" fillId="3" borderId="3" xfId="19" applyFont="1" applyFill="1" applyBorder="1" applyAlignment="1">
      <alignment horizontal="left" vertical="center"/>
    </xf>
    <xf numFmtId="0" fontId="21" fillId="3" borderId="3" xfId="19" applyFont="1" applyFill="1" applyBorder="1" applyAlignment="1">
      <alignment horizontal="left" vertical="center" wrapText="1"/>
    </xf>
    <xf numFmtId="0" fontId="21" fillId="2" borderId="1" xfId="19" applyFont="1" applyFill="1" applyBorder="1" applyAlignment="1">
      <alignment vertical="center" wrapText="1"/>
    </xf>
    <xf numFmtId="0" fontId="24" fillId="3" borderId="3" xfId="19" applyFont="1" applyFill="1" applyBorder="1" applyAlignment="1">
      <alignment vertical="center"/>
    </xf>
    <xf numFmtId="0" fontId="1" fillId="0" borderId="2" xfId="19" applyAlignment="1">
      <alignment horizontal="center" vertical="center"/>
    </xf>
    <xf numFmtId="0" fontId="1" fillId="0" borderId="2" xfId="19" applyAlignment="1">
      <alignment vertical="center" wrapText="1"/>
    </xf>
    <xf numFmtId="0" fontId="21" fillId="0" borderId="3" xfId="19" applyFont="1" applyBorder="1" applyAlignment="1">
      <alignment horizontal="left" vertical="center"/>
    </xf>
    <xf numFmtId="0" fontId="21" fillId="0" borderId="3" xfId="19" applyFont="1" applyBorder="1" applyAlignment="1">
      <alignment horizontal="left" vertical="center" wrapText="1"/>
    </xf>
    <xf numFmtId="0" fontId="21" fillId="0" borderId="3" xfId="19" applyFont="1" applyBorder="1" applyAlignment="1">
      <alignment vertical="center" wrapText="1"/>
    </xf>
    <xf numFmtId="0" fontId="24" fillId="0" borderId="3" xfId="19" applyFont="1" applyBorder="1" applyAlignment="1">
      <alignment vertical="center"/>
    </xf>
    <xf numFmtId="0" fontId="13" fillId="0" borderId="2" xfId="19" applyFont="1" applyAlignment="1">
      <alignment vertical="center"/>
    </xf>
    <xf numFmtId="0" fontId="25" fillId="0" borderId="2" xfId="19" applyFont="1" applyAlignment="1">
      <alignment horizontal="center" vertical="center"/>
    </xf>
    <xf numFmtId="0" fontId="7" fillId="2" borderId="2" xfId="19" applyFont="1" applyFill="1" applyAlignment="1">
      <alignment horizontal="left" vertical="center"/>
    </xf>
    <xf numFmtId="0" fontId="7" fillId="2" borderId="2" xfId="19" applyFont="1" applyFill="1" applyAlignment="1">
      <alignment vertical="center" wrapText="1"/>
    </xf>
    <xf numFmtId="0" fontId="7" fillId="0" borderId="2" xfId="19" applyFont="1" applyAlignment="1">
      <alignment horizontal="left" vertical="center"/>
    </xf>
    <xf numFmtId="0" fontId="7" fillId="5" borderId="2" xfId="19" applyFont="1" applyFill="1" applyAlignment="1">
      <alignment horizontal="center" vertical="center"/>
    </xf>
    <xf numFmtId="0" fontId="3" fillId="5" borderId="2" xfId="19" applyFont="1" applyFill="1" applyAlignment="1">
      <alignment horizontal="center" vertical="center"/>
    </xf>
    <xf numFmtId="0" fontId="10" fillId="0" borderId="2" xfId="19" applyFont="1" applyAlignment="1">
      <alignment horizontal="center" vertical="center"/>
    </xf>
    <xf numFmtId="0" fontId="7" fillId="0" borderId="3" xfId="19" applyFont="1" applyBorder="1" applyAlignment="1">
      <alignment horizontal="center" vertical="center"/>
    </xf>
    <xf numFmtId="1" fontId="3" fillId="0" borderId="3" xfId="19" applyNumberFormat="1" applyFont="1" applyBorder="1" applyAlignment="1">
      <alignment horizontal="center" vertical="center"/>
    </xf>
    <xf numFmtId="0" fontId="10" fillId="5" borderId="2" xfId="19" applyFont="1" applyFill="1" applyAlignment="1">
      <alignment horizontal="center" vertical="center"/>
    </xf>
    <xf numFmtId="0" fontId="1" fillId="0" borderId="3" xfId="19" applyBorder="1" applyAlignment="1">
      <alignment horizontal="center" vertical="center"/>
    </xf>
    <xf numFmtId="0" fontId="21" fillId="3" borderId="2" xfId="19" applyFont="1" applyFill="1" applyAlignment="1">
      <alignment horizontal="center" vertical="center"/>
    </xf>
    <xf numFmtId="0" fontId="22" fillId="3" borderId="2" xfId="19" applyFont="1" applyFill="1" applyAlignment="1">
      <alignment horizontal="center" vertical="center" wrapText="1"/>
    </xf>
    <xf numFmtId="0" fontId="22" fillId="3" borderId="2" xfId="19" applyFont="1" applyFill="1" applyAlignment="1">
      <alignment horizontal="center" vertical="center"/>
    </xf>
    <xf numFmtId="0" fontId="6" fillId="3" borderId="3" xfId="1" applyFill="1" applyBorder="1" applyAlignment="1">
      <alignment horizontal="center" vertical="center"/>
    </xf>
    <xf numFmtId="0" fontId="21" fillId="2" borderId="1" xfId="19" applyFont="1" applyFill="1" applyBorder="1" applyAlignment="1">
      <alignment vertical="center"/>
    </xf>
    <xf numFmtId="0" fontId="22" fillId="2" borderId="3" xfId="19" applyFont="1" applyFill="1" applyBorder="1" applyAlignment="1">
      <alignment horizontal="center" vertical="center"/>
    </xf>
    <xf numFmtId="0" fontId="22" fillId="2" borderId="4" xfId="19" applyFont="1" applyFill="1" applyBorder="1" applyAlignment="1">
      <alignment vertical="center"/>
    </xf>
    <xf numFmtId="0" fontId="22" fillId="0" borderId="3" xfId="19" applyFont="1" applyBorder="1" applyAlignment="1">
      <alignment vertical="center"/>
    </xf>
    <xf numFmtId="0" fontId="22" fillId="2" borderId="3" xfId="19" applyFont="1" applyFill="1" applyBorder="1" applyAlignment="1">
      <alignment vertical="center"/>
    </xf>
    <xf numFmtId="0" fontId="22" fillId="2" borderId="3" xfId="19" applyFont="1" applyFill="1" applyBorder="1" applyAlignment="1">
      <alignment vertical="center" wrapText="1"/>
    </xf>
    <xf numFmtId="0" fontId="26" fillId="2" borderId="3" xfId="19" applyFont="1" applyFill="1" applyBorder="1" applyAlignment="1">
      <alignment vertical="center"/>
    </xf>
    <xf numFmtId="0" fontId="26" fillId="0" borderId="2" xfId="19" applyFont="1" applyAlignment="1">
      <alignment vertical="center"/>
    </xf>
    <xf numFmtId="0" fontId="28" fillId="0" borderId="0" xfId="0" applyFont="1" applyAlignment="1">
      <alignment vertical="center"/>
    </xf>
    <xf numFmtId="0" fontId="24" fillId="2" borderId="2" xfId="19" applyFont="1" applyFill="1" applyAlignment="1">
      <alignment vertical="center"/>
    </xf>
    <xf numFmtId="0" fontId="29" fillId="0" borderId="3" xfId="29" applyFont="1" applyBorder="1" applyAlignment="1">
      <alignment horizontal="left"/>
    </xf>
    <xf numFmtId="0" fontId="29" fillId="0" borderId="3" xfId="29" applyFont="1" applyBorder="1" applyAlignment="1">
      <alignment horizontal="center"/>
    </xf>
    <xf numFmtId="0" fontId="29" fillId="0" borderId="2" xfId="29" applyFont="1" applyAlignment="1">
      <alignment horizontal="center"/>
    </xf>
    <xf numFmtId="0" fontId="29" fillId="0" borderId="2" xfId="29" applyFont="1" applyAlignment="1">
      <alignment horizontal="left"/>
    </xf>
    <xf numFmtId="0" fontId="30" fillId="0" borderId="2" xfId="28" applyFont="1" applyAlignment="1">
      <alignment horizontal="left"/>
    </xf>
    <xf numFmtId="0" fontId="30" fillId="0" borderId="3" xfId="28" applyFont="1" applyBorder="1" applyAlignment="1">
      <alignment horizontal="left"/>
    </xf>
    <xf numFmtId="0" fontId="21" fillId="6" borderId="3" xfId="19" applyFont="1" applyFill="1" applyBorder="1" applyAlignment="1">
      <alignment horizontal="center" vertical="center"/>
    </xf>
    <xf numFmtId="0" fontId="21" fillId="6" borderId="3" xfId="19" applyFont="1" applyFill="1" applyBorder="1" applyAlignment="1">
      <alignment vertical="center"/>
    </xf>
    <xf numFmtId="0" fontId="21" fillId="6" borderId="4" xfId="19" applyFont="1" applyFill="1" applyBorder="1" applyAlignment="1">
      <alignment vertical="center"/>
    </xf>
    <xf numFmtId="0" fontId="21" fillId="6" borderId="3" xfId="19" applyFont="1" applyFill="1" applyBorder="1" applyAlignment="1">
      <alignment horizontal="left" vertical="center"/>
    </xf>
    <xf numFmtId="0" fontId="21" fillId="6" borderId="3" xfId="19" applyFont="1" applyFill="1" applyBorder="1" applyAlignment="1">
      <alignment vertical="center" wrapText="1"/>
    </xf>
    <xf numFmtId="0" fontId="24" fillId="6" borderId="3" xfId="19" applyFont="1" applyFill="1" applyBorder="1" applyAlignment="1">
      <alignment vertical="center"/>
    </xf>
    <xf numFmtId="0" fontId="24" fillId="6" borderId="2" xfId="19" applyFont="1" applyFill="1" applyAlignment="1">
      <alignment vertical="center"/>
    </xf>
    <xf numFmtId="0" fontId="22" fillId="2" borderId="3" xfId="19" applyFont="1" applyFill="1" applyBorder="1" applyAlignment="1">
      <alignment horizontal="left" vertical="center"/>
    </xf>
    <xf numFmtId="0" fontId="22" fillId="3" borderId="3" xfId="19" applyFont="1" applyFill="1" applyBorder="1" applyAlignment="1">
      <alignment horizontal="left" vertical="center"/>
    </xf>
    <xf numFmtId="0" fontId="6" fillId="3" borderId="3" xfId="22" applyFill="1" applyBorder="1" applyAlignment="1">
      <alignment horizontal="center" vertical="center"/>
    </xf>
  </cellXfs>
  <cellStyles count="31">
    <cellStyle name="Hyperlink 2" xfId="3" xr:uid="{00000000-0005-0000-0000-000000000000}"/>
    <cellStyle name="Hyperlink 2 2" xfId="15" xr:uid="{00000000-0005-0000-0000-000001000000}"/>
    <cellStyle name="Hyperlink 2 3" xfId="23" xr:uid="{00000000-0005-0000-0000-000002000000}"/>
    <cellStyle name="Hyperlink 3" xfId="5" xr:uid="{00000000-0005-0000-0000-000003000000}"/>
    <cellStyle name="Hyperlink 3 2" xfId="17" xr:uid="{00000000-0005-0000-0000-000004000000}"/>
    <cellStyle name="Hyperlink 4" xfId="10" xr:uid="{00000000-0005-0000-0000-000005000000}"/>
    <cellStyle name="Hyperlink 5" xfId="12" xr:uid="{00000000-0005-0000-0000-000006000000}"/>
    <cellStyle name="Link 2" xfId="16" xr:uid="{00000000-0005-0000-0000-000007000000}"/>
    <cellStyle name="Normal 2" xfId="2" xr:uid="{00000000-0005-0000-0000-000008000000}"/>
    <cellStyle name="Normal 2 2" xfId="13" xr:uid="{00000000-0005-0000-0000-000009000000}"/>
    <cellStyle name="Normal 2 3" xfId="20" xr:uid="{00000000-0005-0000-0000-00000A000000}"/>
    <cellStyle name="Normal 3" xfId="4" xr:uid="{00000000-0005-0000-0000-00000B000000}"/>
    <cellStyle name="Normal 3 2" xfId="8" xr:uid="{00000000-0005-0000-0000-00000C000000}"/>
    <cellStyle name="Normal 3 2 2" xfId="25" xr:uid="{00000000-0005-0000-0000-00000D000000}"/>
    <cellStyle name="Normal 4" xfId="9" xr:uid="{00000000-0005-0000-0000-00000E000000}"/>
    <cellStyle name="Normal 4 2" xfId="18" xr:uid="{00000000-0005-0000-0000-00000F000000}"/>
    <cellStyle name="Normal 5" xfId="14" xr:uid="{00000000-0005-0000-0000-000010000000}"/>
    <cellStyle name="Normal 6" xfId="11" xr:uid="{00000000-0005-0000-0000-000011000000}"/>
    <cellStyle name="Normal 6 2" xfId="26" xr:uid="{00000000-0005-0000-0000-000012000000}"/>
    <cellStyle name="一般" xfId="0" builtinId="0"/>
    <cellStyle name="一般 2" xfId="19" xr:uid="{00000000-0005-0000-0000-000014000000}"/>
    <cellStyle name="一般 3" xfId="27" xr:uid="{00000000-0005-0000-0000-000015000000}"/>
    <cellStyle name="一般 4" xfId="29" xr:uid="{00000000-0005-0000-0000-000016000000}"/>
    <cellStyle name="一般 5" xfId="30" xr:uid="{00000000-0005-0000-0000-000017000000}"/>
    <cellStyle name="超連結" xfId="1" builtinId="8"/>
    <cellStyle name="超連結 2" xfId="22" xr:uid="{00000000-0005-0000-0000-000019000000}"/>
    <cellStyle name="超連結 3" xfId="28" xr:uid="{00000000-0005-0000-0000-00001A000000}"/>
    <cellStyle name="표준 2" xfId="6" xr:uid="{00000000-0005-0000-0000-00001B000000}"/>
    <cellStyle name="표준 2 2" xfId="21" xr:uid="{00000000-0005-0000-0000-00001C000000}"/>
    <cellStyle name="하이퍼링크 2" xfId="7" xr:uid="{00000000-0005-0000-0000-00001D000000}"/>
    <cellStyle name="하이퍼링크 2 2" xfId="24" xr:uid="{00000000-0005-0000-0000-00001E000000}"/>
  </cellStyles>
  <dxfs count="3">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Speaker suggetsions-style" pivot="0" count="3" xr9:uid="{00000000-0011-0000-FFFF-FFFF00000000}">
      <tableStyleElement type="headerRow" dxfId="2"/>
      <tableStyleElement type="firstRowStripe" dxfId="1"/>
      <tableStyleElement type="secondRowStripe" dxfId="0"/>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5FB-433E-B147-B758C6EED99B}"/>
              </c:ext>
            </c:extLst>
          </c:dPt>
          <c:dPt>
            <c:idx val="1"/>
            <c:bubble3D val="0"/>
            <c:spPr>
              <a:solidFill>
                <a:schemeClr val="accent2"/>
              </a:solidFill>
            </c:spPr>
            <c:extLst>
              <c:ext xmlns:c16="http://schemas.microsoft.com/office/drawing/2014/chart" uri="{C3380CC4-5D6E-409C-BE32-E72D297353CC}">
                <c16:uniqueId val="{00000003-15FB-433E-B147-B758C6EED99B}"/>
              </c:ext>
            </c:extLst>
          </c:dPt>
          <c:dPt>
            <c:idx val="2"/>
            <c:bubble3D val="0"/>
            <c:spPr>
              <a:solidFill>
                <a:schemeClr val="accent3"/>
              </a:solidFill>
            </c:spPr>
            <c:extLst>
              <c:ext xmlns:c16="http://schemas.microsoft.com/office/drawing/2014/chart" uri="{C3380CC4-5D6E-409C-BE32-E72D297353CC}">
                <c16:uniqueId val="{00000005-15FB-433E-B147-B758C6EED99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speakers'!$C$62:$C$64</c:f>
              <c:strCache>
                <c:ptCount val="3"/>
                <c:pt idx="0">
                  <c:v>G</c:v>
                </c:pt>
                <c:pt idx="1">
                  <c:v>U</c:v>
                </c:pt>
                <c:pt idx="2">
                  <c:v>I</c:v>
                </c:pt>
              </c:strCache>
            </c:strRef>
          </c:cat>
          <c:val>
            <c:numRef>
              <c:f>'2024 invited speakers'!$D$62:$D$64</c:f>
              <c:numCache>
                <c:formatCode>General</c:formatCode>
                <c:ptCount val="3"/>
                <c:pt idx="0">
                  <c:v>2</c:v>
                </c:pt>
                <c:pt idx="1">
                  <c:v>8</c:v>
                </c:pt>
                <c:pt idx="2">
                  <c:v>6</c:v>
                </c:pt>
              </c:numCache>
            </c:numRef>
          </c:val>
          <c:extLst>
            <c:ext xmlns:c16="http://schemas.microsoft.com/office/drawing/2014/chart" uri="{C3380CC4-5D6E-409C-BE32-E72D297353CC}">
              <c16:uniqueId val="{00000006-15FB-433E-B147-B758C6EED99B}"/>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zh-TW"/>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442-4995-95AB-DF130EE7B0B9}"/>
              </c:ext>
            </c:extLst>
          </c:dPt>
          <c:dPt>
            <c:idx val="1"/>
            <c:bubble3D val="0"/>
            <c:spPr>
              <a:solidFill>
                <a:schemeClr val="accent2"/>
              </a:solidFill>
            </c:spPr>
            <c:extLst>
              <c:ext xmlns:c16="http://schemas.microsoft.com/office/drawing/2014/chart" uri="{C3380CC4-5D6E-409C-BE32-E72D297353CC}">
                <c16:uniqueId val="{00000003-C442-4995-95AB-DF130EE7B0B9}"/>
              </c:ext>
            </c:extLst>
          </c:dPt>
          <c:dPt>
            <c:idx val="2"/>
            <c:bubble3D val="0"/>
            <c:spPr>
              <a:solidFill>
                <a:schemeClr val="accent3"/>
              </a:solidFill>
            </c:spPr>
            <c:extLst>
              <c:ext xmlns:c16="http://schemas.microsoft.com/office/drawing/2014/chart" uri="{C3380CC4-5D6E-409C-BE32-E72D297353CC}">
                <c16:uniqueId val="{00000005-C442-4995-95AB-DF130EE7B0B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speakers'!$C$68:$C$70</c:f>
              <c:strCache>
                <c:ptCount val="3"/>
                <c:pt idx="0">
                  <c:v>EU</c:v>
                </c:pt>
                <c:pt idx="1">
                  <c:v>Asia</c:v>
                </c:pt>
                <c:pt idx="2">
                  <c:v>US</c:v>
                </c:pt>
              </c:strCache>
            </c:strRef>
          </c:cat>
          <c:val>
            <c:numRef>
              <c:f>'2024 invited speakers'!$D$68:$D$70</c:f>
              <c:numCache>
                <c:formatCode>General</c:formatCode>
                <c:ptCount val="3"/>
                <c:pt idx="0">
                  <c:v>5</c:v>
                </c:pt>
                <c:pt idx="1">
                  <c:v>2</c:v>
                </c:pt>
                <c:pt idx="2">
                  <c:v>8</c:v>
                </c:pt>
              </c:numCache>
            </c:numRef>
          </c:val>
          <c:extLst>
            <c:ext xmlns:c16="http://schemas.microsoft.com/office/drawing/2014/chart" uri="{C3380CC4-5D6E-409C-BE32-E72D297353CC}">
              <c16:uniqueId val="{00000006-C442-4995-95AB-DF130EE7B0B9}"/>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zh-TW"/>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CCD-4409-9228-212B2F94021F}"/>
              </c:ext>
            </c:extLst>
          </c:dPt>
          <c:dPt>
            <c:idx val="1"/>
            <c:bubble3D val="0"/>
            <c:spPr>
              <a:solidFill>
                <a:schemeClr val="accent2"/>
              </a:solidFill>
            </c:spPr>
            <c:extLst>
              <c:ext xmlns:c16="http://schemas.microsoft.com/office/drawing/2014/chart" uri="{C3380CC4-5D6E-409C-BE32-E72D297353CC}">
                <c16:uniqueId val="{00000003-0CCD-4409-9228-212B2F94021F}"/>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speakers'!$C$74:$C$75</c:f>
              <c:strCache>
                <c:ptCount val="2"/>
                <c:pt idx="0">
                  <c:v>M</c:v>
                </c:pt>
                <c:pt idx="1">
                  <c:v>F</c:v>
                </c:pt>
              </c:strCache>
            </c:strRef>
          </c:cat>
          <c:val>
            <c:numRef>
              <c:f>'2024 invited speakers'!$D$74:$D$75</c:f>
              <c:numCache>
                <c:formatCode>General</c:formatCode>
                <c:ptCount val="2"/>
                <c:pt idx="0">
                  <c:v>13</c:v>
                </c:pt>
                <c:pt idx="1">
                  <c:v>3</c:v>
                </c:pt>
              </c:numCache>
            </c:numRef>
          </c:val>
          <c:extLst>
            <c:ext xmlns:c16="http://schemas.microsoft.com/office/drawing/2014/chart" uri="{C3380CC4-5D6E-409C-BE32-E72D297353CC}">
              <c16:uniqueId val="{00000004-0CCD-4409-9228-212B2F94021F}"/>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zh-TW"/>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 (%)</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2D6-498C-A854-9BD7BA8B0F5B}"/>
              </c:ext>
            </c:extLst>
          </c:dPt>
          <c:dPt>
            <c:idx val="1"/>
            <c:bubble3D val="0"/>
            <c:spPr>
              <a:solidFill>
                <a:schemeClr val="accent2"/>
              </a:solidFill>
            </c:spPr>
            <c:extLst>
              <c:ext xmlns:c16="http://schemas.microsoft.com/office/drawing/2014/chart" uri="{C3380CC4-5D6E-409C-BE32-E72D297353CC}">
                <c16:uniqueId val="{00000003-12D6-498C-A854-9BD7BA8B0F5B}"/>
              </c:ext>
            </c:extLst>
          </c:dPt>
          <c:dPt>
            <c:idx val="2"/>
            <c:bubble3D val="0"/>
            <c:spPr>
              <a:solidFill>
                <a:schemeClr val="accent3"/>
              </a:solidFill>
            </c:spPr>
            <c:extLst>
              <c:ext xmlns:c16="http://schemas.microsoft.com/office/drawing/2014/chart" uri="{C3380CC4-5D6E-409C-BE32-E72D297353CC}">
                <c16:uniqueId val="{00000005-12D6-498C-A854-9BD7BA8B0F5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speakers'!$C$62:$C$64</c:f>
              <c:strCache>
                <c:ptCount val="3"/>
                <c:pt idx="0">
                  <c:v>G</c:v>
                </c:pt>
                <c:pt idx="1">
                  <c:v>U</c:v>
                </c:pt>
                <c:pt idx="2">
                  <c:v>I</c:v>
                </c:pt>
              </c:strCache>
            </c:strRef>
          </c:cat>
          <c:val>
            <c:numRef>
              <c:f>'2024 invited speakers'!$E$62:$E$64</c:f>
              <c:numCache>
                <c:formatCode>0</c:formatCode>
                <c:ptCount val="3"/>
                <c:pt idx="0">
                  <c:v>12.5</c:v>
                </c:pt>
                <c:pt idx="1">
                  <c:v>50</c:v>
                </c:pt>
                <c:pt idx="2">
                  <c:v>37.5</c:v>
                </c:pt>
              </c:numCache>
            </c:numRef>
          </c:val>
          <c:extLst>
            <c:ext xmlns:c16="http://schemas.microsoft.com/office/drawing/2014/chart" uri="{C3380CC4-5D6E-409C-BE32-E72D297353CC}">
              <c16:uniqueId val="{00000006-12D6-498C-A854-9BD7BA8B0F5B}"/>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zh-TW"/>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49A-41F8-B5E4-CC8D7C72251E}"/>
              </c:ext>
            </c:extLst>
          </c:dPt>
          <c:dPt>
            <c:idx val="1"/>
            <c:bubble3D val="0"/>
            <c:spPr>
              <a:solidFill>
                <a:schemeClr val="accent2"/>
              </a:solidFill>
            </c:spPr>
            <c:extLst>
              <c:ext xmlns:c16="http://schemas.microsoft.com/office/drawing/2014/chart" uri="{C3380CC4-5D6E-409C-BE32-E72D297353CC}">
                <c16:uniqueId val="{00000003-A49A-41F8-B5E4-CC8D7C72251E}"/>
              </c:ext>
            </c:extLst>
          </c:dPt>
          <c:dPt>
            <c:idx val="2"/>
            <c:bubble3D val="0"/>
            <c:spPr>
              <a:solidFill>
                <a:schemeClr val="accent3"/>
              </a:solidFill>
            </c:spPr>
            <c:extLst>
              <c:ext xmlns:c16="http://schemas.microsoft.com/office/drawing/2014/chart" uri="{C3380CC4-5D6E-409C-BE32-E72D297353CC}">
                <c16:uniqueId val="{00000005-A49A-41F8-B5E4-CC8D7C72251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speakers'!$C$68:$C$70</c:f>
              <c:strCache>
                <c:ptCount val="3"/>
                <c:pt idx="0">
                  <c:v>EU</c:v>
                </c:pt>
                <c:pt idx="1">
                  <c:v>Asia</c:v>
                </c:pt>
                <c:pt idx="2">
                  <c:v>US</c:v>
                </c:pt>
              </c:strCache>
            </c:strRef>
          </c:cat>
          <c:val>
            <c:numRef>
              <c:f>'2024 invited speakers'!$E$68:$E$70</c:f>
              <c:numCache>
                <c:formatCode>0</c:formatCode>
                <c:ptCount val="3"/>
                <c:pt idx="0">
                  <c:v>33.333333333333329</c:v>
                </c:pt>
                <c:pt idx="1">
                  <c:v>13.333333333333334</c:v>
                </c:pt>
                <c:pt idx="2">
                  <c:v>53.333333333333336</c:v>
                </c:pt>
              </c:numCache>
            </c:numRef>
          </c:val>
          <c:extLst>
            <c:ext xmlns:c16="http://schemas.microsoft.com/office/drawing/2014/chart" uri="{C3380CC4-5D6E-409C-BE32-E72D297353CC}">
              <c16:uniqueId val="{00000006-A49A-41F8-B5E4-CC8D7C72251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zh-TW"/>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6F3-4872-B79C-AF39E6636E48}"/>
              </c:ext>
            </c:extLst>
          </c:dPt>
          <c:dPt>
            <c:idx val="1"/>
            <c:bubble3D val="0"/>
            <c:spPr>
              <a:solidFill>
                <a:schemeClr val="accent2"/>
              </a:solidFill>
            </c:spPr>
            <c:extLst>
              <c:ext xmlns:c16="http://schemas.microsoft.com/office/drawing/2014/chart" uri="{C3380CC4-5D6E-409C-BE32-E72D297353CC}">
                <c16:uniqueId val="{00000003-06F3-4872-B79C-AF39E6636E48}"/>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speakers'!$C$74:$C$75</c:f>
              <c:strCache>
                <c:ptCount val="2"/>
                <c:pt idx="0">
                  <c:v>M</c:v>
                </c:pt>
                <c:pt idx="1">
                  <c:v>F</c:v>
                </c:pt>
              </c:strCache>
            </c:strRef>
          </c:cat>
          <c:val>
            <c:numRef>
              <c:f>'2024 invited speakers'!$E$74:$E$75</c:f>
              <c:numCache>
                <c:formatCode>0</c:formatCode>
                <c:ptCount val="2"/>
                <c:pt idx="0">
                  <c:v>81.25</c:v>
                </c:pt>
                <c:pt idx="1">
                  <c:v>18.75</c:v>
                </c:pt>
              </c:numCache>
            </c:numRef>
          </c:val>
          <c:extLst>
            <c:ext xmlns:c16="http://schemas.microsoft.com/office/drawing/2014/chart" uri="{C3380CC4-5D6E-409C-BE32-E72D297353CC}">
              <c16:uniqueId val="{00000004-06F3-4872-B79C-AF39E6636E48}"/>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zh-TW"/>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152400</xdr:colOff>
      <xdr:row>60</xdr:row>
      <xdr:rowOff>57150</xdr:rowOff>
    </xdr:from>
    <xdr:ext cx="2000250" cy="2000250"/>
    <xdr:graphicFrame macro="">
      <xdr:nvGraphicFramePr>
        <xdr:cNvPr id="2" name="Chart 4">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1457325</xdr:colOff>
      <xdr:row>60</xdr:row>
      <xdr:rowOff>76200</xdr:rowOff>
    </xdr:from>
    <xdr:ext cx="2133600" cy="1981200"/>
    <xdr:graphicFrame macro="">
      <xdr:nvGraphicFramePr>
        <xdr:cNvPr id="3" name="Chart 6">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3770313</xdr:colOff>
      <xdr:row>60</xdr:row>
      <xdr:rowOff>100012</xdr:rowOff>
    </xdr:from>
    <xdr:ext cx="1952625" cy="1952626"/>
    <xdr:graphicFrame macro="">
      <xdr:nvGraphicFramePr>
        <xdr:cNvPr id="4" name="Chart 5">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6</xdr:col>
      <xdr:colOff>552450</xdr:colOff>
      <xdr:row>72</xdr:row>
      <xdr:rowOff>165100</xdr:rowOff>
    </xdr:from>
    <xdr:ext cx="2000250" cy="2000250"/>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8</xdr:col>
      <xdr:colOff>1524000</xdr:colOff>
      <xdr:row>72</xdr:row>
      <xdr:rowOff>188119</xdr:rowOff>
    </xdr:from>
    <xdr:ext cx="1980000" cy="1981200"/>
    <xdr:graphicFrame macro="">
      <xdr:nvGraphicFramePr>
        <xdr:cNvPr id="6" name="Chart 6">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3622675</xdr:colOff>
      <xdr:row>73</xdr:row>
      <xdr:rowOff>9525</xdr:rowOff>
    </xdr:from>
    <xdr:ext cx="1952625" cy="1952626"/>
    <xdr:graphicFrame macro="">
      <xdr:nvGraphicFramePr>
        <xdr:cNvPr id="7" name="Chart 5">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arrokh.ayazi@ece.gatech.edu" TargetMode="External"/><Relationship Id="rId13" Type="http://schemas.openxmlformats.org/officeDocument/2006/relationships/hyperlink" Target="mailto:julie.grollier@cnrs-thales.fr" TargetMode="External"/><Relationship Id="rId18" Type="http://schemas.openxmlformats.org/officeDocument/2006/relationships/hyperlink" Target="mailto:Omutl@gmail.com" TargetMode="External"/><Relationship Id="rId3" Type="http://schemas.openxmlformats.org/officeDocument/2006/relationships/hyperlink" Target="mailto:Adrian.Chasin@imec.be" TargetMode="External"/><Relationship Id="rId7" Type="http://schemas.openxmlformats.org/officeDocument/2006/relationships/hyperlink" Target="mailto:anton.hofmeister@st.com" TargetMode="External"/><Relationship Id="rId12" Type="http://schemas.openxmlformats.org/officeDocument/2006/relationships/hyperlink" Target="mailto:thomas.mikolajick@tu-dresden.de" TargetMode="External"/><Relationship Id="rId17" Type="http://schemas.openxmlformats.org/officeDocument/2006/relationships/hyperlink" Target="mailto:sud70@psu.edu" TargetMode="External"/><Relationship Id="rId2" Type="http://schemas.openxmlformats.org/officeDocument/2006/relationships/hyperlink" Target="mailto:sud70@psu.edu" TargetMode="External"/><Relationship Id="rId16" Type="http://schemas.openxmlformats.org/officeDocument/2006/relationships/hyperlink" Target="mailto:takagi@ee.t.u-tokyo.ac.jp" TargetMode="External"/><Relationship Id="rId20" Type="http://schemas.openxmlformats.org/officeDocument/2006/relationships/drawing" Target="../drawings/drawing1.xml"/><Relationship Id="rId1" Type="http://schemas.openxmlformats.org/officeDocument/2006/relationships/hyperlink" Target="mailto:sud70@psu.edu" TargetMode="External"/><Relationship Id="rId6" Type="http://schemas.openxmlformats.org/officeDocument/2006/relationships/hyperlink" Target="mailto:anton.hofmeister@st.com" TargetMode="External"/><Relationship Id="rId11" Type="http://schemas.openxmlformats.org/officeDocument/2006/relationships/hyperlink" Target="mailto:eleyang@nus.edu.sg" TargetMode="External"/><Relationship Id="rId5" Type="http://schemas.openxmlformats.org/officeDocument/2006/relationships/hyperlink" Target="mailto:farrokh.ayazi@ece.gatech.edu" TargetMode="External"/><Relationship Id="rId15" Type="http://schemas.openxmlformats.org/officeDocument/2006/relationships/hyperlink" Target="mailto:Adrian.Chasin@imec.be" TargetMode="External"/><Relationship Id="rId10" Type="http://schemas.openxmlformats.org/officeDocument/2006/relationships/hyperlink" Target="mailto:sakuma.katsuyuki@gmail.com" TargetMode="External"/><Relationship Id="rId19" Type="http://schemas.openxmlformats.org/officeDocument/2006/relationships/hyperlink" Target="mailto:john.wuu@amd.com" TargetMode="External"/><Relationship Id="rId4" Type="http://schemas.openxmlformats.org/officeDocument/2006/relationships/hyperlink" Target="mailto:bhave@purdue.edu" TargetMode="External"/><Relationship Id="rId9" Type="http://schemas.openxmlformats.org/officeDocument/2006/relationships/hyperlink" Target="mailto:sitaram.arkalgud@us.tel.com" TargetMode="External"/><Relationship Id="rId14" Type="http://schemas.openxmlformats.org/officeDocument/2006/relationships/hyperlink" Target="mailto:takagi@ee.t.u-tokyo.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78"/>
  <sheetViews>
    <sheetView tabSelected="1" topLeftCell="A40" zoomScale="80" zoomScaleNormal="80" workbookViewId="0">
      <selection activeCell="E16" sqref="E16"/>
    </sheetView>
  </sheetViews>
  <sheetFormatPr defaultColWidth="9" defaultRowHeight="14"/>
  <cols>
    <col min="1" max="1" width="6.5" style="39" bestFit="1" customWidth="1"/>
    <col min="2" max="2" width="4.5" style="39" bestFit="1" customWidth="1"/>
    <col min="3" max="3" width="12.33203125" style="13" bestFit="1" customWidth="1"/>
    <col min="4" max="4" width="11" style="13" bestFit="1" customWidth="1"/>
    <col min="5" max="5" width="27.08203125" style="13" customWidth="1"/>
    <col min="6" max="6" width="7.33203125" style="39" bestFit="1" customWidth="1"/>
    <col min="7" max="7" width="9" style="39" bestFit="1" customWidth="1"/>
    <col min="8" max="8" width="6.58203125" style="39" bestFit="1" customWidth="1"/>
    <col min="9" max="9" width="54" style="40" customWidth="1"/>
    <col min="10" max="10" width="9.08203125" style="39" bestFit="1" customWidth="1"/>
    <col min="11" max="11" width="35.08203125" style="13" bestFit="1" customWidth="1"/>
    <col min="12" max="12" width="67.58203125" style="40" bestFit="1" customWidth="1"/>
    <col min="13" max="13" width="55.58203125" style="13" bestFit="1" customWidth="1"/>
    <col min="14" max="16384" width="9" style="13"/>
  </cols>
  <sheetData>
    <row r="1" spans="1:14" ht="14.5">
      <c r="A1" s="9" t="s">
        <v>10</v>
      </c>
      <c r="B1" s="10"/>
      <c r="C1" s="11"/>
      <c r="D1" s="11"/>
      <c r="E1" s="11"/>
      <c r="F1" s="10"/>
      <c r="G1" s="10"/>
      <c r="H1" s="10"/>
      <c r="I1" s="12"/>
      <c r="J1" s="10"/>
      <c r="K1" s="11"/>
      <c r="L1" s="12"/>
      <c r="M1" s="11"/>
    </row>
    <row r="2" spans="1:14" ht="14.5">
      <c r="A2" s="9" t="s">
        <v>43</v>
      </c>
      <c r="B2" s="9" t="s">
        <v>44</v>
      </c>
      <c r="C2" s="9" t="s">
        <v>21</v>
      </c>
      <c r="D2" s="9" t="s">
        <v>22</v>
      </c>
      <c r="E2" s="9" t="s">
        <v>1</v>
      </c>
      <c r="F2" s="9" t="s">
        <v>45</v>
      </c>
      <c r="G2" s="9" t="s">
        <v>0</v>
      </c>
      <c r="H2" s="9" t="s">
        <v>25</v>
      </c>
      <c r="I2" s="14" t="s">
        <v>46</v>
      </c>
      <c r="J2" s="9" t="s">
        <v>26</v>
      </c>
      <c r="K2" s="9" t="s">
        <v>2</v>
      </c>
      <c r="L2" s="14" t="s">
        <v>47</v>
      </c>
      <c r="M2" s="9" t="s">
        <v>20</v>
      </c>
    </row>
    <row r="3" spans="1:14" s="16" customFormat="1" ht="14.5">
      <c r="A3" s="4" t="s">
        <v>10</v>
      </c>
      <c r="B3" s="4">
        <v>2024</v>
      </c>
      <c r="C3" s="3" t="s">
        <v>60</v>
      </c>
      <c r="D3" s="3" t="s">
        <v>61</v>
      </c>
      <c r="E3" s="4" t="s">
        <v>55</v>
      </c>
      <c r="F3" s="4" t="s">
        <v>4</v>
      </c>
      <c r="G3" s="4" t="s">
        <v>18</v>
      </c>
      <c r="H3" s="4" t="s">
        <v>6</v>
      </c>
      <c r="I3" s="3" t="s">
        <v>104</v>
      </c>
      <c r="J3" s="3" t="s">
        <v>27</v>
      </c>
      <c r="K3" s="3" t="s">
        <v>105</v>
      </c>
      <c r="L3" s="15"/>
      <c r="M3" s="4"/>
    </row>
    <row r="4" spans="1:14" s="16" customFormat="1" ht="14.5">
      <c r="A4" s="4" t="s">
        <v>10</v>
      </c>
      <c r="B4" s="4">
        <v>2024</v>
      </c>
      <c r="C4" s="3" t="s">
        <v>62</v>
      </c>
      <c r="D4" s="17" t="s">
        <v>63</v>
      </c>
      <c r="E4" s="4" t="s">
        <v>11</v>
      </c>
      <c r="F4" s="4" t="s">
        <v>4</v>
      </c>
      <c r="G4" s="4" t="s">
        <v>18</v>
      </c>
      <c r="H4" s="4" t="s">
        <v>6</v>
      </c>
      <c r="I4" s="3" t="s">
        <v>64</v>
      </c>
      <c r="J4" s="3" t="s">
        <v>27</v>
      </c>
      <c r="K4" s="3" t="s">
        <v>106</v>
      </c>
      <c r="L4" s="15"/>
      <c r="M4" s="4"/>
    </row>
    <row r="5" spans="1:14" ht="14.5">
      <c r="A5" s="8"/>
      <c r="B5" s="8"/>
      <c r="C5" s="6"/>
      <c r="D5" s="8"/>
      <c r="E5" s="8"/>
      <c r="F5" s="8"/>
      <c r="G5" s="8"/>
      <c r="H5" s="8"/>
      <c r="I5" s="18"/>
      <c r="J5" s="8"/>
      <c r="K5" s="8"/>
      <c r="L5" s="18"/>
    </row>
    <row r="6" spans="1:14" ht="14.5">
      <c r="A6" s="9" t="s">
        <v>12</v>
      </c>
      <c r="B6" s="10"/>
      <c r="C6" s="11"/>
      <c r="D6" s="11"/>
      <c r="E6" s="11"/>
      <c r="F6" s="10"/>
      <c r="G6" s="10"/>
      <c r="H6" s="10"/>
      <c r="I6" s="12"/>
      <c r="J6" s="10"/>
      <c r="K6" s="11"/>
      <c r="L6" s="12"/>
      <c r="M6" s="11"/>
    </row>
    <row r="7" spans="1:14" ht="14.5">
      <c r="A7" s="19" t="s">
        <v>43</v>
      </c>
      <c r="B7" s="19" t="s">
        <v>44</v>
      </c>
      <c r="C7" s="19" t="s">
        <v>21</v>
      </c>
      <c r="D7" s="19" t="s">
        <v>22</v>
      </c>
      <c r="E7" s="19" t="s">
        <v>1</v>
      </c>
      <c r="F7" s="19" t="s">
        <v>45</v>
      </c>
      <c r="G7" s="19" t="s">
        <v>0</v>
      </c>
      <c r="H7" s="19" t="s">
        <v>25</v>
      </c>
      <c r="I7" s="20" t="s">
        <v>46</v>
      </c>
      <c r="J7" s="19" t="s">
        <v>26</v>
      </c>
      <c r="K7" s="19" t="s">
        <v>2</v>
      </c>
      <c r="L7" s="20" t="s">
        <v>47</v>
      </c>
      <c r="M7" s="19" t="s">
        <v>20</v>
      </c>
    </row>
    <row r="8" spans="1:14" s="83" customFormat="1" ht="14.5">
      <c r="A8" s="77" t="s">
        <v>12</v>
      </c>
      <c r="B8" s="77">
        <v>2024</v>
      </c>
      <c r="C8" s="79" t="s">
        <v>107</v>
      </c>
      <c r="D8" s="78" t="s">
        <v>49</v>
      </c>
      <c r="E8" s="80" t="s">
        <v>108</v>
      </c>
      <c r="F8" s="77" t="s">
        <v>4</v>
      </c>
      <c r="G8" s="77" t="s">
        <v>28</v>
      </c>
      <c r="H8" s="77" t="s">
        <v>3</v>
      </c>
      <c r="I8" s="78" t="s">
        <v>109</v>
      </c>
      <c r="J8" s="77" t="s">
        <v>65</v>
      </c>
      <c r="K8" s="77" t="s">
        <v>110</v>
      </c>
      <c r="L8" s="81"/>
      <c r="M8" s="82"/>
    </row>
    <row r="9" spans="1:14" s="16" customFormat="1" ht="14.5">
      <c r="A9" s="4" t="s">
        <v>12</v>
      </c>
      <c r="B9" s="4">
        <v>2024</v>
      </c>
      <c r="C9" s="32" t="s">
        <v>40</v>
      </c>
      <c r="D9" s="27" t="s">
        <v>88</v>
      </c>
      <c r="E9" s="17" t="s">
        <v>89</v>
      </c>
      <c r="F9" s="4" t="s">
        <v>8</v>
      </c>
      <c r="G9" s="4" t="s">
        <v>9</v>
      </c>
      <c r="H9" s="4" t="s">
        <v>6</v>
      </c>
      <c r="I9" s="3" t="s">
        <v>90</v>
      </c>
      <c r="J9" s="4" t="s">
        <v>34</v>
      </c>
      <c r="K9" s="29" t="s">
        <v>111</v>
      </c>
      <c r="L9" s="15"/>
      <c r="M9" s="33"/>
    </row>
    <row r="10" spans="1:14" s="16" customFormat="1" ht="14.5">
      <c r="A10" s="4" t="s">
        <v>12</v>
      </c>
      <c r="B10" s="4">
        <v>2024</v>
      </c>
      <c r="C10" s="27" t="s">
        <v>91</v>
      </c>
      <c r="D10" s="27" t="s">
        <v>39</v>
      </c>
      <c r="E10" s="4" t="s">
        <v>158</v>
      </c>
      <c r="F10" s="4" t="s">
        <v>8</v>
      </c>
      <c r="G10" s="4" t="s">
        <v>27</v>
      </c>
      <c r="H10" s="4" t="s">
        <v>6</v>
      </c>
      <c r="I10" s="3" t="s">
        <v>92</v>
      </c>
      <c r="J10" s="4" t="s">
        <v>27</v>
      </c>
      <c r="K10" s="29" t="s">
        <v>93</v>
      </c>
      <c r="L10" s="15"/>
      <c r="M10" s="33"/>
    </row>
    <row r="11" spans="1:14" ht="16">
      <c r="A11" s="21"/>
      <c r="B11" s="21"/>
      <c r="C11" s="69"/>
      <c r="D11"/>
      <c r="E11"/>
      <c r="F11"/>
      <c r="G11"/>
      <c r="H11"/>
      <c r="I11"/>
      <c r="J11"/>
      <c r="K11"/>
      <c r="L11"/>
      <c r="M11"/>
      <c r="N11"/>
    </row>
    <row r="12" spans="1:14" ht="14.5">
      <c r="A12" s="9" t="s">
        <v>19</v>
      </c>
      <c r="B12" s="23"/>
      <c r="C12" s="24"/>
      <c r="D12" s="24"/>
      <c r="E12" s="24"/>
      <c r="F12" s="23"/>
      <c r="G12" s="23"/>
      <c r="H12" s="23"/>
      <c r="I12" s="25"/>
      <c r="J12" s="23"/>
      <c r="K12" s="24"/>
      <c r="L12" s="25"/>
      <c r="M12" s="24"/>
    </row>
    <row r="13" spans="1:14" ht="14.5">
      <c r="A13" s="9" t="s">
        <v>43</v>
      </c>
      <c r="B13" s="9" t="s">
        <v>44</v>
      </c>
      <c r="C13" s="9" t="s">
        <v>21</v>
      </c>
      <c r="D13" s="9" t="s">
        <v>22</v>
      </c>
      <c r="E13" s="9" t="s">
        <v>1</v>
      </c>
      <c r="F13" s="9" t="s">
        <v>45</v>
      </c>
      <c r="G13" s="9" t="s">
        <v>0</v>
      </c>
      <c r="H13" s="9" t="s">
        <v>25</v>
      </c>
      <c r="I13" s="14" t="s">
        <v>46</v>
      </c>
      <c r="J13" s="9" t="s">
        <v>26</v>
      </c>
      <c r="K13" s="9" t="s">
        <v>2</v>
      </c>
      <c r="L13" s="14" t="s">
        <v>47</v>
      </c>
      <c r="M13" s="9" t="s">
        <v>20</v>
      </c>
    </row>
    <row r="14" spans="1:14" s="68" customFormat="1" ht="14.5">
      <c r="A14" s="62" t="s">
        <v>19</v>
      </c>
      <c r="B14" s="62">
        <v>2024</v>
      </c>
      <c r="C14" s="63" t="s">
        <v>71</v>
      </c>
      <c r="D14" s="64" t="s">
        <v>72</v>
      </c>
      <c r="E14" s="84" t="s">
        <v>7</v>
      </c>
      <c r="F14" s="62" t="s">
        <v>4</v>
      </c>
      <c r="G14" s="62" t="s">
        <v>28</v>
      </c>
      <c r="H14" s="62" t="s">
        <v>6</v>
      </c>
      <c r="I14" s="65" t="s">
        <v>73</v>
      </c>
      <c r="J14" s="62" t="s">
        <v>30</v>
      </c>
      <c r="K14" s="30" t="s">
        <v>74</v>
      </c>
      <c r="L14" s="66"/>
      <c r="M14" s="67"/>
    </row>
    <row r="15" spans="1:14" s="68" customFormat="1" ht="14.5">
      <c r="A15" s="62" t="s">
        <v>19</v>
      </c>
      <c r="B15" s="62">
        <v>2024</v>
      </c>
      <c r="C15" s="63" t="s">
        <v>75</v>
      </c>
      <c r="D15" s="64" t="s">
        <v>76</v>
      </c>
      <c r="E15" s="84" t="s">
        <v>79</v>
      </c>
      <c r="F15" s="62" t="s">
        <v>8</v>
      </c>
      <c r="G15" s="62" t="s">
        <v>18</v>
      </c>
      <c r="H15" s="62" t="s">
        <v>6</v>
      </c>
      <c r="I15" s="65" t="s">
        <v>77</v>
      </c>
      <c r="J15" s="62" t="s">
        <v>18</v>
      </c>
      <c r="K15" s="30" t="s">
        <v>78</v>
      </c>
      <c r="L15" s="66"/>
      <c r="M15" s="67"/>
    </row>
    <row r="16" spans="1:14" s="16" customFormat="1" ht="14.5">
      <c r="A16" s="4" t="s">
        <v>19</v>
      </c>
      <c r="B16" s="4">
        <v>2024</v>
      </c>
      <c r="C16" s="27" t="s">
        <v>112</v>
      </c>
      <c r="D16" s="27" t="s">
        <v>113</v>
      </c>
      <c r="E16" s="17" t="s">
        <v>114</v>
      </c>
      <c r="F16" s="4" t="s">
        <v>5</v>
      </c>
      <c r="G16" s="4" t="s">
        <v>9</v>
      </c>
      <c r="H16" s="4" t="s">
        <v>3</v>
      </c>
      <c r="I16" s="3" t="s">
        <v>115</v>
      </c>
      <c r="J16" s="4" t="s">
        <v>32</v>
      </c>
      <c r="K16" s="29" t="s">
        <v>116</v>
      </c>
      <c r="L16" s="15"/>
      <c r="M16" s="33"/>
    </row>
    <row r="17" spans="1:13" ht="14.5">
      <c r="A17" s="21"/>
      <c r="B17" s="21"/>
      <c r="C17" s="21"/>
      <c r="D17" s="21"/>
      <c r="E17" s="21"/>
      <c r="F17" s="21"/>
      <c r="G17" s="21"/>
      <c r="H17" s="21"/>
      <c r="I17" s="22"/>
      <c r="J17" s="21"/>
      <c r="K17" s="21"/>
      <c r="L17" s="22"/>
    </row>
    <row r="18" spans="1:13" ht="14.5">
      <c r="A18" s="9" t="s">
        <v>37</v>
      </c>
      <c r="B18" s="10"/>
      <c r="C18" s="11"/>
      <c r="D18" s="11"/>
      <c r="E18" s="11"/>
      <c r="F18" s="10"/>
      <c r="G18" s="10"/>
      <c r="H18" s="10"/>
      <c r="I18" s="12"/>
      <c r="J18" s="10"/>
      <c r="K18" s="11"/>
      <c r="L18" s="12"/>
      <c r="M18" s="11"/>
    </row>
    <row r="19" spans="1:13" ht="14.5">
      <c r="A19" s="9" t="s">
        <v>43</v>
      </c>
      <c r="B19" s="9" t="s">
        <v>44</v>
      </c>
      <c r="C19" s="9" t="s">
        <v>21</v>
      </c>
      <c r="D19" s="9" t="s">
        <v>22</v>
      </c>
      <c r="E19" s="9" t="s">
        <v>1</v>
      </c>
      <c r="F19" s="9" t="s">
        <v>45</v>
      </c>
      <c r="G19" s="9" t="s">
        <v>0</v>
      </c>
      <c r="H19" s="9" t="s">
        <v>25</v>
      </c>
      <c r="I19" s="14" t="s">
        <v>46</v>
      </c>
      <c r="J19" s="9" t="s">
        <v>26</v>
      </c>
      <c r="K19" s="9" t="s">
        <v>2</v>
      </c>
      <c r="L19" s="14" t="s">
        <v>47</v>
      </c>
      <c r="M19" s="9" t="s">
        <v>20</v>
      </c>
    </row>
    <row r="20" spans="1:13" s="16" customFormat="1" ht="14.5">
      <c r="A20" s="4" t="s">
        <v>37</v>
      </c>
      <c r="B20" s="4"/>
      <c r="C20" s="32" t="s">
        <v>50</v>
      </c>
      <c r="D20" s="27" t="s">
        <v>51</v>
      </c>
      <c r="E20" s="4" t="s">
        <v>35</v>
      </c>
      <c r="F20" s="4" t="s">
        <v>8</v>
      </c>
      <c r="G20" s="4" t="s">
        <v>18</v>
      </c>
      <c r="H20" s="4" t="s">
        <v>6</v>
      </c>
      <c r="I20" s="3" t="s">
        <v>53</v>
      </c>
      <c r="J20" s="4" t="s">
        <v>18</v>
      </c>
      <c r="K20" s="29"/>
      <c r="L20" s="15"/>
      <c r="M20" s="33"/>
    </row>
    <row r="21" spans="1:13" s="16" customFormat="1" ht="14.5">
      <c r="A21" s="4" t="s">
        <v>37</v>
      </c>
      <c r="B21" s="4"/>
      <c r="C21" s="32" t="s">
        <v>38</v>
      </c>
      <c r="D21" s="27" t="s">
        <v>52</v>
      </c>
      <c r="E21" s="4" t="s">
        <v>94</v>
      </c>
      <c r="F21" s="4" t="s">
        <v>5</v>
      </c>
      <c r="G21" s="4" t="s">
        <v>18</v>
      </c>
      <c r="H21" s="4" t="s">
        <v>6</v>
      </c>
      <c r="I21" s="3" t="s">
        <v>54</v>
      </c>
      <c r="J21" s="4" t="s">
        <v>18</v>
      </c>
      <c r="K21" s="29"/>
      <c r="L21" s="15"/>
      <c r="M21" s="33"/>
    </row>
    <row r="22" spans="1:13" s="16" customFormat="1" ht="14.5">
      <c r="A22" s="4"/>
      <c r="B22" s="4"/>
      <c r="C22" s="32"/>
      <c r="D22" s="27"/>
      <c r="E22" s="4"/>
      <c r="F22" s="4"/>
      <c r="G22" s="4"/>
      <c r="H22" s="4"/>
      <c r="I22" s="3"/>
      <c r="J22" s="4"/>
      <c r="K22" s="29"/>
      <c r="L22" s="15"/>
      <c r="M22" s="33"/>
    </row>
    <row r="23" spans="1:13" s="16" customFormat="1" ht="14.5">
      <c r="A23" s="4"/>
      <c r="B23" s="4"/>
      <c r="C23" s="27"/>
      <c r="D23" s="27"/>
      <c r="E23" s="4"/>
      <c r="F23" s="4"/>
      <c r="G23" s="4"/>
      <c r="H23" s="4"/>
      <c r="I23" s="3"/>
      <c r="J23" s="4"/>
      <c r="K23" s="29"/>
      <c r="L23" s="15"/>
      <c r="M23" s="33"/>
    </row>
    <row r="24" spans="1:13" ht="14.5">
      <c r="A24" s="21"/>
      <c r="B24" s="21"/>
      <c r="C24" s="21"/>
      <c r="D24" s="21"/>
      <c r="E24" s="21"/>
      <c r="F24" s="21"/>
      <c r="G24" s="21"/>
      <c r="H24" s="21"/>
      <c r="I24" s="22"/>
      <c r="J24" s="21"/>
      <c r="K24" s="21"/>
      <c r="L24" s="22"/>
    </row>
    <row r="25" spans="1:13" ht="14.5">
      <c r="A25" s="9" t="s">
        <v>13</v>
      </c>
      <c r="B25" s="23"/>
      <c r="C25" s="24"/>
      <c r="D25" s="24"/>
      <c r="E25" s="24"/>
      <c r="F25" s="23"/>
      <c r="G25" s="23"/>
      <c r="H25" s="23"/>
      <c r="I25" s="25"/>
      <c r="J25" s="23"/>
      <c r="K25" s="24"/>
      <c r="L25" s="25"/>
      <c r="M25" s="24"/>
    </row>
    <row r="26" spans="1:13" ht="14.5">
      <c r="A26" s="9" t="s">
        <v>43</v>
      </c>
      <c r="B26" s="9" t="s">
        <v>44</v>
      </c>
      <c r="C26" s="9" t="s">
        <v>21</v>
      </c>
      <c r="D26" s="9" t="s">
        <v>22</v>
      </c>
      <c r="E26" s="9" t="s">
        <v>1</v>
      </c>
      <c r="F26" s="9" t="s">
        <v>45</v>
      </c>
      <c r="G26" s="9" t="s">
        <v>0</v>
      </c>
      <c r="H26" s="9" t="s">
        <v>25</v>
      </c>
      <c r="I26" s="14" t="s">
        <v>46</v>
      </c>
      <c r="J26" s="9" t="s">
        <v>26</v>
      </c>
      <c r="K26" s="9" t="s">
        <v>2</v>
      </c>
      <c r="L26" s="14" t="s">
        <v>47</v>
      </c>
      <c r="M26" s="9" t="s">
        <v>20</v>
      </c>
    </row>
    <row r="27" spans="1:13" s="16" customFormat="1" ht="14.5">
      <c r="A27" s="26" t="s">
        <v>56</v>
      </c>
      <c r="B27" s="26">
        <v>2024</v>
      </c>
      <c r="C27" s="31" t="s">
        <v>117</v>
      </c>
      <c r="D27" s="31" t="s">
        <v>118</v>
      </c>
      <c r="E27" s="26" t="s">
        <v>95</v>
      </c>
      <c r="F27" s="26" t="s">
        <v>57</v>
      </c>
      <c r="G27" s="26" t="s">
        <v>58</v>
      </c>
      <c r="H27" s="26" t="s">
        <v>3</v>
      </c>
      <c r="I27" s="31" t="s">
        <v>119</v>
      </c>
      <c r="J27" s="26" t="s">
        <v>27</v>
      </c>
      <c r="K27" s="26" t="s">
        <v>120</v>
      </c>
      <c r="L27" s="85" t="s">
        <v>121</v>
      </c>
      <c r="M27" s="34"/>
    </row>
    <row r="28" spans="1:13" s="16" customFormat="1" ht="14.5">
      <c r="A28" s="26" t="s">
        <v>56</v>
      </c>
      <c r="B28" s="26">
        <v>2024</v>
      </c>
      <c r="C28" s="31" t="s">
        <v>122</v>
      </c>
      <c r="D28" s="31" t="s">
        <v>59</v>
      </c>
      <c r="E28" s="26" t="s">
        <v>42</v>
      </c>
      <c r="F28" s="26" t="s">
        <v>123</v>
      </c>
      <c r="G28" s="26" t="s">
        <v>124</v>
      </c>
      <c r="H28" s="4" t="s">
        <v>6</v>
      </c>
      <c r="I28" s="28" t="s">
        <v>125</v>
      </c>
      <c r="J28" s="26" t="s">
        <v>36</v>
      </c>
      <c r="K28" s="26" t="s">
        <v>126</v>
      </c>
      <c r="L28" s="85" t="s">
        <v>127</v>
      </c>
      <c r="M28" s="34"/>
    </row>
    <row r="29" spans="1:13" s="16" customFormat="1" ht="14.5">
      <c r="A29" s="26"/>
      <c r="B29" s="26"/>
      <c r="C29" s="31"/>
      <c r="D29" s="31"/>
      <c r="E29" s="26"/>
      <c r="F29" s="26"/>
      <c r="G29" s="26"/>
      <c r="H29" s="26"/>
      <c r="I29" s="28"/>
      <c r="J29" s="57"/>
      <c r="K29" s="57"/>
      <c r="L29" s="58"/>
      <c r="M29" s="59"/>
    </row>
    <row r="31" spans="1:13" ht="14.5">
      <c r="A31" s="9" t="s">
        <v>14</v>
      </c>
      <c r="B31" s="23"/>
      <c r="C31" s="24"/>
      <c r="D31" s="24"/>
      <c r="E31" s="24"/>
      <c r="F31" s="23"/>
      <c r="G31" s="23"/>
      <c r="H31" s="23"/>
      <c r="I31" s="25"/>
      <c r="J31" s="23"/>
      <c r="K31" s="24"/>
      <c r="L31" s="25"/>
      <c r="M31" s="24"/>
    </row>
    <row r="32" spans="1:13" ht="14.5">
      <c r="A32" s="9" t="s">
        <v>43</v>
      </c>
      <c r="B32" s="9" t="s">
        <v>44</v>
      </c>
      <c r="C32" s="9" t="s">
        <v>21</v>
      </c>
      <c r="D32" s="9" t="s">
        <v>22</v>
      </c>
      <c r="E32" s="9" t="s">
        <v>1</v>
      </c>
      <c r="F32" s="9" t="s">
        <v>45</v>
      </c>
      <c r="G32" s="9" t="s">
        <v>0</v>
      </c>
      <c r="H32" s="9" t="s">
        <v>25</v>
      </c>
      <c r="I32" s="14" t="s">
        <v>46</v>
      </c>
      <c r="J32" s="9" t="s">
        <v>26</v>
      </c>
      <c r="K32" s="9" t="s">
        <v>2</v>
      </c>
      <c r="L32" s="14" t="s">
        <v>47</v>
      </c>
      <c r="M32" s="9" t="s">
        <v>20</v>
      </c>
    </row>
    <row r="33" spans="1:13" s="16" customFormat="1" ht="17">
      <c r="A33" s="26" t="s">
        <v>143</v>
      </c>
      <c r="B33" s="26">
        <v>2024</v>
      </c>
      <c r="C33" s="31" t="s">
        <v>144</v>
      </c>
      <c r="D33" s="31" t="s">
        <v>145</v>
      </c>
      <c r="E33" s="26" t="s">
        <v>139</v>
      </c>
      <c r="F33" s="26" t="s">
        <v>146</v>
      </c>
      <c r="G33" s="26" t="s">
        <v>147</v>
      </c>
      <c r="H33" s="26" t="s">
        <v>140</v>
      </c>
      <c r="I33" s="31" t="s">
        <v>148</v>
      </c>
      <c r="J33" s="26" t="s">
        <v>141</v>
      </c>
      <c r="K33" s="26" t="s">
        <v>149</v>
      </c>
      <c r="L33" s="85" t="s">
        <v>150</v>
      </c>
      <c r="M33" s="34"/>
    </row>
    <row r="34" spans="1:13" s="16" customFormat="1" ht="17">
      <c r="A34" s="26" t="s">
        <v>143</v>
      </c>
      <c r="B34" s="26">
        <v>2024</v>
      </c>
      <c r="C34" s="31" t="s">
        <v>151</v>
      </c>
      <c r="D34" s="31" t="s">
        <v>152</v>
      </c>
      <c r="E34" s="26" t="s">
        <v>142</v>
      </c>
      <c r="F34" s="26" t="s">
        <v>153</v>
      </c>
      <c r="G34" s="26" t="s">
        <v>154</v>
      </c>
      <c r="H34" s="4" t="s">
        <v>140</v>
      </c>
      <c r="I34" s="28" t="s">
        <v>155</v>
      </c>
      <c r="J34" s="26" t="s">
        <v>36</v>
      </c>
      <c r="K34" s="26" t="s">
        <v>156</v>
      </c>
      <c r="L34" s="85" t="s">
        <v>157</v>
      </c>
      <c r="M34" s="34"/>
    </row>
    <row r="35" spans="1:13" s="16" customFormat="1" ht="14.5">
      <c r="A35" s="26"/>
      <c r="B35" s="35"/>
      <c r="C35" s="35"/>
      <c r="D35" s="35"/>
      <c r="E35" s="26"/>
      <c r="F35" s="26"/>
      <c r="G35" s="26"/>
      <c r="H35" s="26"/>
      <c r="I35" s="35"/>
      <c r="J35" s="26"/>
      <c r="K35" s="26"/>
      <c r="L35" s="61"/>
      <c r="M35" s="38"/>
    </row>
    <row r="37" spans="1:13">
      <c r="I37" s="13"/>
    </row>
    <row r="38" spans="1:13" ht="14.5">
      <c r="A38" s="9" t="s">
        <v>15</v>
      </c>
      <c r="B38" s="10"/>
      <c r="C38" s="11"/>
      <c r="D38" s="11"/>
      <c r="E38" s="11"/>
      <c r="F38" s="10"/>
      <c r="G38" s="10"/>
      <c r="H38" s="10"/>
      <c r="I38" s="24"/>
      <c r="J38" s="10"/>
      <c r="K38" s="11"/>
      <c r="L38" s="12"/>
      <c r="M38" s="11"/>
    </row>
    <row r="39" spans="1:13" ht="14.5">
      <c r="A39" s="9" t="s">
        <v>43</v>
      </c>
      <c r="B39" s="9" t="s">
        <v>44</v>
      </c>
      <c r="C39" s="9" t="s">
        <v>21</v>
      </c>
      <c r="D39" s="9" t="s">
        <v>22</v>
      </c>
      <c r="E39" s="9" t="s">
        <v>1</v>
      </c>
      <c r="F39" s="9" t="s">
        <v>45</v>
      </c>
      <c r="G39" s="9" t="s">
        <v>0</v>
      </c>
      <c r="H39" s="9" t="s">
        <v>25</v>
      </c>
      <c r="I39" s="14" t="s">
        <v>46</v>
      </c>
      <c r="J39" s="9" t="s">
        <v>26</v>
      </c>
      <c r="K39" s="9" t="s">
        <v>48</v>
      </c>
      <c r="L39" s="14" t="s">
        <v>47</v>
      </c>
      <c r="M39" s="9" t="s">
        <v>20</v>
      </c>
    </row>
    <row r="40" spans="1:13" s="16" customFormat="1" ht="14.5">
      <c r="A40" s="29" t="s">
        <v>15</v>
      </c>
      <c r="B40" s="29"/>
      <c r="C40" s="41" t="s">
        <v>81</v>
      </c>
      <c r="D40" s="41" t="s">
        <v>82</v>
      </c>
      <c r="E40" s="29" t="s">
        <v>101</v>
      </c>
      <c r="F40" s="29"/>
      <c r="G40" s="26"/>
      <c r="H40" s="29"/>
      <c r="I40" s="42" t="s">
        <v>86</v>
      </c>
      <c r="J40" s="29"/>
      <c r="K40" s="29"/>
      <c r="L40" s="43"/>
      <c r="M40" s="44"/>
    </row>
    <row r="41" spans="1:13" s="16" customFormat="1" ht="14.5">
      <c r="A41" s="29" t="s">
        <v>15</v>
      </c>
      <c r="B41" s="29"/>
      <c r="C41" s="41" t="s">
        <v>83</v>
      </c>
      <c r="D41" s="41" t="s">
        <v>84</v>
      </c>
      <c r="E41" s="29" t="s">
        <v>85</v>
      </c>
      <c r="F41" s="29"/>
      <c r="G41" s="26" t="s">
        <v>58</v>
      </c>
      <c r="H41" s="29"/>
      <c r="I41" s="42" t="s">
        <v>87</v>
      </c>
      <c r="J41" s="29" t="s">
        <v>58</v>
      </c>
      <c r="K41" s="29"/>
      <c r="L41" s="43"/>
      <c r="M41" s="44"/>
    </row>
    <row r="42" spans="1:13" s="16" customFormat="1" ht="14.5">
      <c r="A42" s="29"/>
      <c r="B42" s="29"/>
      <c r="C42" s="41"/>
      <c r="D42" s="41"/>
      <c r="E42" s="29"/>
      <c r="F42" s="29"/>
      <c r="G42" s="26"/>
      <c r="H42" s="29"/>
      <c r="I42" s="42"/>
      <c r="J42" s="29"/>
      <c r="K42" s="29"/>
      <c r="L42" s="43"/>
      <c r="M42" s="44"/>
    </row>
    <row r="43" spans="1:13" s="16" customFormat="1" ht="14.5">
      <c r="A43" s="29"/>
      <c r="B43" s="29"/>
      <c r="C43" s="41"/>
      <c r="D43" s="41"/>
      <c r="E43" s="29"/>
      <c r="F43" s="29"/>
      <c r="G43" s="26"/>
      <c r="H43" s="29"/>
      <c r="I43" s="42"/>
      <c r="J43" s="29"/>
      <c r="K43" s="29"/>
      <c r="L43" s="43"/>
      <c r="M43" s="44"/>
    </row>
    <row r="44" spans="1:13" s="16" customFormat="1" ht="14.5">
      <c r="A44" s="29"/>
      <c r="B44" s="29"/>
      <c r="C44" s="41"/>
      <c r="D44" s="41"/>
      <c r="E44" s="29"/>
      <c r="F44" s="29"/>
      <c r="G44" s="29"/>
      <c r="H44" s="29"/>
      <c r="I44" s="42"/>
      <c r="J44" s="29"/>
      <c r="K44" s="29"/>
      <c r="L44" s="43"/>
      <c r="M44" s="44"/>
    </row>
    <row r="45" spans="1:13" ht="15.5">
      <c r="C45" s="45"/>
      <c r="D45" s="45"/>
      <c r="G45" s="46"/>
    </row>
    <row r="46" spans="1:13" ht="14.5">
      <c r="A46" s="19" t="s">
        <v>16</v>
      </c>
      <c r="B46" s="7"/>
      <c r="C46" s="5"/>
      <c r="D46" s="47"/>
      <c r="E46" s="5"/>
      <c r="F46" s="7"/>
      <c r="G46" s="7"/>
      <c r="H46" s="7"/>
      <c r="I46" s="48"/>
      <c r="J46" s="7"/>
      <c r="K46" s="5"/>
      <c r="L46" s="48"/>
      <c r="M46" s="11"/>
    </row>
    <row r="47" spans="1:13" ht="14.5">
      <c r="A47" s="9" t="s">
        <v>43</v>
      </c>
      <c r="B47" s="9" t="s">
        <v>44</v>
      </c>
      <c r="C47" s="9" t="s">
        <v>21</v>
      </c>
      <c r="D47" s="9" t="s">
        <v>22</v>
      </c>
      <c r="E47" s="9" t="s">
        <v>1</v>
      </c>
      <c r="F47" s="9" t="s">
        <v>45</v>
      </c>
      <c r="G47" s="9" t="s">
        <v>0</v>
      </c>
      <c r="H47" s="9" t="s">
        <v>25</v>
      </c>
      <c r="I47" s="14" t="s">
        <v>46</v>
      </c>
      <c r="J47" s="9" t="s">
        <v>26</v>
      </c>
      <c r="K47" s="9" t="s">
        <v>2</v>
      </c>
      <c r="L47" s="14" t="s">
        <v>47</v>
      </c>
      <c r="M47" s="9" t="s">
        <v>20</v>
      </c>
    </row>
    <row r="48" spans="1:13" s="16" customFormat="1" ht="14.5" customHeight="1">
      <c r="A48" s="26" t="s">
        <v>16</v>
      </c>
      <c r="B48" s="35">
        <v>2024</v>
      </c>
      <c r="C48" s="35" t="s">
        <v>128</v>
      </c>
      <c r="D48" s="36" t="s">
        <v>69</v>
      </c>
      <c r="E48" s="35" t="s">
        <v>129</v>
      </c>
      <c r="F48" s="26" t="s">
        <v>4</v>
      </c>
      <c r="G48" s="26" t="s">
        <v>9</v>
      </c>
      <c r="H48" s="26" t="s">
        <v>66</v>
      </c>
      <c r="I48" s="36" t="s">
        <v>130</v>
      </c>
      <c r="J48" s="26" t="s">
        <v>29</v>
      </c>
      <c r="K48" s="86" t="s">
        <v>70</v>
      </c>
      <c r="L48" s="37" t="s">
        <v>131</v>
      </c>
      <c r="M48" s="38"/>
    </row>
    <row r="49" spans="1:13" s="16" customFormat="1" ht="14.5" customHeight="1">
      <c r="A49" s="26" t="s">
        <v>16</v>
      </c>
      <c r="B49" s="35">
        <v>2024</v>
      </c>
      <c r="C49" s="35" t="s">
        <v>132</v>
      </c>
      <c r="D49" s="36" t="s">
        <v>67</v>
      </c>
      <c r="E49" s="35" t="s">
        <v>133</v>
      </c>
      <c r="F49" s="26" t="s">
        <v>8</v>
      </c>
      <c r="G49" s="26" t="s">
        <v>27</v>
      </c>
      <c r="H49" s="26" t="s">
        <v>66</v>
      </c>
      <c r="I49" s="36" t="s">
        <v>134</v>
      </c>
      <c r="J49" s="26" t="s">
        <v>27</v>
      </c>
      <c r="K49" s="86" t="s">
        <v>68</v>
      </c>
      <c r="L49" s="37" t="s">
        <v>135</v>
      </c>
      <c r="M49" s="38"/>
    </row>
    <row r="50" spans="1:13" s="16" customFormat="1" ht="14.5">
      <c r="A50" s="26"/>
      <c r="B50" s="35"/>
      <c r="C50" s="35"/>
      <c r="D50" s="35"/>
      <c r="E50" s="26"/>
      <c r="F50" s="26"/>
      <c r="G50" s="26"/>
      <c r="H50" s="26"/>
      <c r="I50" s="36"/>
      <c r="J50" s="26"/>
      <c r="K50" s="26"/>
      <c r="L50" s="61"/>
      <c r="M50" s="38"/>
    </row>
    <row r="51" spans="1:13" s="16" customFormat="1" ht="14.5" customHeight="1">
      <c r="A51" s="26"/>
      <c r="B51" s="35"/>
      <c r="C51" s="36"/>
      <c r="D51" s="36"/>
      <c r="E51" s="26"/>
      <c r="F51" s="26"/>
      <c r="G51" s="26"/>
      <c r="H51" s="26"/>
      <c r="I51" s="36"/>
      <c r="J51" s="26"/>
      <c r="K51" s="60"/>
      <c r="L51" s="37"/>
      <c r="M51" s="38"/>
    </row>
    <row r="52" spans="1:13" ht="14.5">
      <c r="A52" s="8"/>
      <c r="B52" s="8"/>
      <c r="C52" s="6"/>
      <c r="D52" s="49"/>
      <c r="E52" s="6"/>
      <c r="F52" s="8"/>
      <c r="G52" s="8"/>
      <c r="H52" s="8"/>
      <c r="I52" s="18"/>
      <c r="J52" s="8"/>
      <c r="K52" s="6"/>
      <c r="L52" s="18"/>
    </row>
    <row r="53" spans="1:13" ht="14.5">
      <c r="A53" s="9" t="s">
        <v>17</v>
      </c>
      <c r="B53" s="10"/>
      <c r="C53" s="11"/>
      <c r="D53" s="11"/>
      <c r="E53" s="11"/>
      <c r="F53" s="10"/>
      <c r="G53" s="10"/>
      <c r="H53" s="10"/>
      <c r="I53" s="12"/>
      <c r="J53" s="10"/>
      <c r="K53" s="11"/>
      <c r="L53" s="12"/>
      <c r="M53" s="11"/>
    </row>
    <row r="54" spans="1:13" ht="14.5">
      <c r="A54" s="9" t="s">
        <v>43</v>
      </c>
      <c r="B54" s="9" t="s">
        <v>44</v>
      </c>
      <c r="C54" s="9" t="s">
        <v>21</v>
      </c>
      <c r="D54" s="9" t="s">
        <v>22</v>
      </c>
      <c r="E54" s="9" t="s">
        <v>1</v>
      </c>
      <c r="F54" s="9" t="s">
        <v>45</v>
      </c>
      <c r="G54" s="9" t="s">
        <v>0</v>
      </c>
      <c r="H54" s="9" t="s">
        <v>25</v>
      </c>
      <c r="I54" s="14" t="s">
        <v>46</v>
      </c>
      <c r="J54" s="9" t="s">
        <v>26</v>
      </c>
      <c r="K54" s="9" t="s">
        <v>48</v>
      </c>
      <c r="L54" s="14" t="s">
        <v>47</v>
      </c>
      <c r="M54" s="9" t="s">
        <v>20</v>
      </c>
    </row>
    <row r="55" spans="1:13" s="16" customFormat="1" ht="14.5" customHeight="1">
      <c r="A55" s="26" t="s">
        <v>17</v>
      </c>
      <c r="B55" s="35"/>
      <c r="C55" s="35" t="s">
        <v>136</v>
      </c>
      <c r="D55" s="36" t="s">
        <v>96</v>
      </c>
      <c r="E55" s="35" t="s">
        <v>137</v>
      </c>
      <c r="F55" s="26" t="s">
        <v>8</v>
      </c>
      <c r="G55" s="26" t="s">
        <v>18</v>
      </c>
      <c r="H55" s="26" t="s">
        <v>6</v>
      </c>
      <c r="I55" s="36" t="s">
        <v>102</v>
      </c>
      <c r="J55" s="26" t="s">
        <v>18</v>
      </c>
      <c r="K55" s="86" t="s">
        <v>97</v>
      </c>
      <c r="L55" s="37" t="s">
        <v>98</v>
      </c>
      <c r="M55" s="38"/>
    </row>
    <row r="56" spans="1:13" s="16" customFormat="1" ht="14.5" customHeight="1">
      <c r="A56" s="26" t="s">
        <v>17</v>
      </c>
      <c r="B56" s="35"/>
      <c r="C56" s="35" t="s">
        <v>138</v>
      </c>
      <c r="D56" s="36" t="s">
        <v>99</v>
      </c>
      <c r="E56" s="35" t="s">
        <v>80</v>
      </c>
      <c r="F56" s="26" t="s">
        <v>4</v>
      </c>
      <c r="G56" s="26" t="s">
        <v>9</v>
      </c>
      <c r="H56" s="26" t="s">
        <v>6</v>
      </c>
      <c r="I56" s="36" t="s">
        <v>103</v>
      </c>
      <c r="J56" s="26" t="s">
        <v>33</v>
      </c>
      <c r="K56" s="86" t="s">
        <v>100</v>
      </c>
      <c r="L56" s="37"/>
      <c r="M56" s="38"/>
    </row>
    <row r="57" spans="1:13" ht="15.5">
      <c r="A57" s="4"/>
      <c r="B57" s="4"/>
      <c r="C57" s="71"/>
      <c r="D57" s="71"/>
      <c r="E57" s="71"/>
      <c r="F57" s="72"/>
      <c r="G57" s="72"/>
      <c r="H57" s="72"/>
      <c r="I57" s="71"/>
      <c r="J57" s="72"/>
      <c r="K57" s="76"/>
      <c r="L57" s="74"/>
      <c r="M57" s="70"/>
    </row>
    <row r="58" spans="1:13" ht="15.5">
      <c r="A58" s="4"/>
      <c r="B58" s="4"/>
      <c r="C58" s="71"/>
      <c r="D58" s="71"/>
      <c r="E58" s="71"/>
      <c r="F58" s="72"/>
      <c r="G58" s="72"/>
      <c r="H58" s="72"/>
      <c r="I58" s="71"/>
      <c r="J58" s="72"/>
      <c r="K58" s="71"/>
      <c r="L58" s="74"/>
      <c r="M58" s="70"/>
    </row>
    <row r="59" spans="1:13" ht="15.5">
      <c r="C59" s="74"/>
      <c r="D59" s="74"/>
      <c r="E59" s="74"/>
      <c r="F59" s="73"/>
      <c r="G59" s="73"/>
      <c r="H59" s="73"/>
      <c r="I59" s="74"/>
      <c r="J59" s="73"/>
      <c r="K59" s="75"/>
      <c r="L59" s="74"/>
    </row>
    <row r="61" spans="1:13" ht="14.5">
      <c r="C61" s="50" t="s">
        <v>23</v>
      </c>
      <c r="D61" s="51" t="s">
        <v>31</v>
      </c>
      <c r="E61" s="51" t="s">
        <v>41</v>
      </c>
      <c r="F61" s="1"/>
      <c r="G61" s="1"/>
      <c r="H61" s="1"/>
      <c r="I61" s="52"/>
      <c r="J61" s="52"/>
    </row>
    <row r="62" spans="1:13" ht="14.5">
      <c r="C62" s="53" t="s">
        <v>5</v>
      </c>
      <c r="D62" s="2">
        <f>COUNTIF(F:F,"G")</f>
        <v>2</v>
      </c>
      <c r="E62" s="54">
        <f>D62/D$65*100</f>
        <v>12.5</v>
      </c>
      <c r="F62" s="1"/>
      <c r="G62" s="1"/>
      <c r="H62" s="1"/>
      <c r="I62" s="1"/>
      <c r="J62" s="1"/>
    </row>
    <row r="63" spans="1:13" ht="14.5">
      <c r="C63" s="53" t="s">
        <v>8</v>
      </c>
      <c r="D63" s="2">
        <f>COUNTIF(F:F,"U")</f>
        <v>8</v>
      </c>
      <c r="E63" s="54">
        <f>D63/D$65*100</f>
        <v>50</v>
      </c>
      <c r="F63" s="1"/>
      <c r="G63" s="1"/>
      <c r="H63" s="1"/>
      <c r="I63" s="1"/>
      <c r="J63" s="1"/>
    </row>
    <row r="64" spans="1:13" ht="14.5">
      <c r="C64" s="53" t="s">
        <v>4</v>
      </c>
      <c r="D64" s="2">
        <f>COUNTIF(F:F,"I")</f>
        <v>6</v>
      </c>
      <c r="E64" s="54">
        <f>D64/D$65*100</f>
        <v>37.5</v>
      </c>
      <c r="F64" s="1"/>
      <c r="G64" s="1"/>
      <c r="H64" s="1"/>
      <c r="I64" s="1"/>
      <c r="J64" s="1"/>
    </row>
    <row r="65" spans="3:13" ht="14.5">
      <c r="C65" s="6"/>
      <c r="D65" s="1">
        <f>D62+D63+D64</f>
        <v>16</v>
      </c>
      <c r="E65" s="1">
        <f>SUM(E62:E64)</f>
        <v>100</v>
      </c>
      <c r="F65" s="1"/>
      <c r="G65" s="1"/>
      <c r="H65" s="1"/>
      <c r="I65" s="1"/>
      <c r="J65" s="1"/>
    </row>
    <row r="66" spans="3:13">
      <c r="E66" s="39"/>
    </row>
    <row r="67" spans="3:13" ht="14.5">
      <c r="C67" s="51" t="s">
        <v>24</v>
      </c>
      <c r="D67" s="51" t="s">
        <v>31</v>
      </c>
      <c r="E67" s="51" t="s">
        <v>41</v>
      </c>
    </row>
    <row r="68" spans="3:13" ht="14.5">
      <c r="C68" s="2" t="s">
        <v>9</v>
      </c>
      <c r="D68" s="2">
        <f>COUNTIF(G:G,"EU")</f>
        <v>5</v>
      </c>
      <c r="E68" s="54">
        <f>D68/D$71*100</f>
        <v>33.333333333333329</v>
      </c>
    </row>
    <row r="69" spans="3:13" ht="14.5">
      <c r="C69" s="2" t="s">
        <v>28</v>
      </c>
      <c r="D69" s="2">
        <f>COUNTIF(G:G,"Asia")</f>
        <v>2</v>
      </c>
      <c r="E69" s="54">
        <f>D69/D$71*100</f>
        <v>13.333333333333334</v>
      </c>
    </row>
    <row r="70" spans="3:13" ht="14.5">
      <c r="C70" s="2" t="s">
        <v>18</v>
      </c>
      <c r="D70" s="2">
        <f>COUNTIF(G:G,"US")</f>
        <v>8</v>
      </c>
      <c r="E70" s="54">
        <f>D70/D$71*100</f>
        <v>53.333333333333336</v>
      </c>
    </row>
    <row r="71" spans="3:13" ht="14.5">
      <c r="C71" s="1"/>
      <c r="D71" s="1">
        <f>D68+D69+D70</f>
        <v>15</v>
      </c>
      <c r="E71" s="1">
        <f>SUM(E68:E70)</f>
        <v>100</v>
      </c>
    </row>
    <row r="72" spans="3:13">
      <c r="E72" s="39"/>
    </row>
    <row r="73" spans="3:13" ht="14.5">
      <c r="C73" s="55" t="s">
        <v>25</v>
      </c>
      <c r="D73" s="55" t="s">
        <v>31</v>
      </c>
      <c r="E73" s="51" t="s">
        <v>41</v>
      </c>
    </row>
    <row r="74" spans="3:13" s="39" customFormat="1" ht="14.5">
      <c r="C74" s="2" t="s">
        <v>6</v>
      </c>
      <c r="D74" s="2">
        <f>COUNTIF(H:H,"M")</f>
        <v>13</v>
      </c>
      <c r="E74" s="54">
        <f>D74/D$77*100</f>
        <v>81.25</v>
      </c>
      <c r="I74" s="40"/>
      <c r="K74" s="13"/>
      <c r="L74" s="40"/>
      <c r="M74" s="13"/>
    </row>
    <row r="75" spans="3:13" s="39" customFormat="1" ht="14.5">
      <c r="C75" s="2" t="s">
        <v>3</v>
      </c>
      <c r="D75" s="2">
        <f>COUNTIF(H:H,"F")</f>
        <v>3</v>
      </c>
      <c r="E75" s="54">
        <f>D75/D$77*100</f>
        <v>18.75</v>
      </c>
      <c r="I75" s="40"/>
      <c r="K75" s="13"/>
      <c r="L75" s="40"/>
      <c r="M75" s="13"/>
    </row>
    <row r="76" spans="3:13" s="39" customFormat="1" ht="14.5">
      <c r="C76" s="2"/>
      <c r="D76" s="2"/>
      <c r="E76" s="56"/>
      <c r="I76" s="40"/>
      <c r="K76" s="13"/>
      <c r="L76" s="40"/>
      <c r="M76" s="13"/>
    </row>
    <row r="77" spans="3:13" s="39" customFormat="1" ht="14.5">
      <c r="C77" s="1"/>
      <c r="D77" s="1">
        <f>D74+D75+D76</f>
        <v>16</v>
      </c>
      <c r="E77" s="1">
        <f>SUM(E74:E75)</f>
        <v>100</v>
      </c>
      <c r="I77" s="40"/>
      <c r="K77" s="13"/>
      <c r="L77" s="40"/>
      <c r="M77" s="13"/>
    </row>
    <row r="78" spans="3:13" s="39" customFormat="1">
      <c r="C78" s="13"/>
      <c r="D78" s="13"/>
      <c r="E78" s="13"/>
      <c r="I78" s="40"/>
      <c r="K78" s="13"/>
      <c r="L78" s="40"/>
      <c r="M78" s="13"/>
    </row>
  </sheetData>
  <phoneticPr fontId="20" type="noConversion"/>
  <hyperlinks>
    <hyperlink ref="M52" r:id="rId1" display="sud70@psu.edu" xr:uid="{00000000-0004-0000-0C00-000000000000}"/>
    <hyperlink ref="N50" r:id="rId2" display="sud70@psu.edu" xr:uid="{00000000-0004-0000-0C00-000001000000}"/>
    <hyperlink ref="M50" r:id="rId3" display="Adrian.Chasin@imec.be" xr:uid="{00000000-0004-0000-0C00-000002000000}"/>
    <hyperlink ref="Q59" r:id="rId4" display="bhave@purdue.edu" xr:uid="{00000000-0004-0000-0C00-000003000000}"/>
    <hyperlink ref="Q55" r:id="rId5" display="mailto:farrokh.ayazi@ece.gatech.edu" xr:uid="{00000000-0004-0000-0C00-000004000000}"/>
    <hyperlink ref="Q57" display="p.m.sarro@tudelft.nl" xr:uid="{00000000-0004-0000-0C00-000005000000}"/>
    <hyperlink ref="Q56" r:id="rId6" display="anton.hofmeister@st.com" xr:uid="{00000000-0004-0000-0C00-000006000000}"/>
    <hyperlink ref="K56" r:id="rId7" xr:uid="{00000000-0004-0000-0C00-000007000000}"/>
    <hyperlink ref="K55" r:id="rId8" display="mailto:farrokh.ayazi@ece.gatech.edu" xr:uid="{00000000-0004-0000-0C00-000008000000}"/>
    <hyperlink ref="K3" r:id="rId9" display="mailto:sitaram.arkalgud@us.tel.com" xr:uid="{00000000-0004-0000-0C00-000009000000}"/>
    <hyperlink ref="K4" r:id="rId10" display="mailto:sakuma.katsuyuki@gmail.com" xr:uid="{00000000-0004-0000-0C00-00000A000000}"/>
    <hyperlink ref="K8" r:id="rId11" xr:uid="{00000000-0004-0000-0C00-00000B000000}"/>
    <hyperlink ref="K9" r:id="rId12" xr:uid="{00000000-0004-0000-0C00-00000C000000}"/>
    <hyperlink ref="K16" r:id="rId13" xr:uid="{00000000-0004-0000-0C00-00000D000000}"/>
    <hyperlink ref="N48" r:id="rId14" display="takagi@ee.t.u-tokyo.ac.jp" xr:uid="{00000000-0004-0000-0C00-00000E000000}"/>
    <hyperlink ref="N49" r:id="rId15" display="Adrian.Chasin@imec.be" xr:uid="{00000000-0004-0000-0C00-00000F000000}"/>
    <hyperlink ref="M49" r:id="rId16" display="takagi@ee.t.u-tokyo.ac.jp" xr:uid="{00000000-0004-0000-0C00-000010000000}"/>
    <hyperlink ref="K49" r:id="rId17" xr:uid="{00000000-0004-0000-0C00-000011000000}"/>
    <hyperlink ref="K34" r:id="rId18" tooltip="mailto:Omutl@gmail.com" display="mailto:Omutl@gmail.com" xr:uid="{00000000-0004-0000-0C00-000012000000}"/>
    <hyperlink ref="K33" r:id="rId19" tooltip="mailto:john.wuu@amd.com" display="mailto:john.wuu@amd.com" xr:uid="{00000000-0004-0000-0C00-000013000000}"/>
  </hyperlinks>
  <pageMargins left="0.7" right="0.7" top="0.75" bottom="0.75" header="0.3" footer="0.3"/>
  <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文件" ma:contentTypeID="0x010100EFDE63964C613D43A39A4BC0F7A110A4" ma:contentTypeVersion="9" ma:contentTypeDescription="建立新的文件。" ma:contentTypeScope="" ma:versionID="8fbde2b348a85f0de8c4f2170fa5eab0">
  <xsd:schema xmlns:xsd="http://www.w3.org/2001/XMLSchema" xmlns:xs="http://www.w3.org/2001/XMLSchema" xmlns:p="http://schemas.microsoft.com/office/2006/metadata/properties" xmlns:ns3="50b252b5-244e-461a-843b-5e6ffa5e9d75" xmlns:ns4="d798dd61-886b-485d-91df-d8214a74364f" targetNamespace="http://schemas.microsoft.com/office/2006/metadata/properties" ma:root="true" ma:fieldsID="946b7b1eac762825da3fa6324baf4b33" ns3:_="" ns4:_="">
    <xsd:import namespace="50b252b5-244e-461a-843b-5e6ffa5e9d75"/>
    <xsd:import namespace="d798dd61-886b-485d-91df-d8214a74364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252b5-244e-461a-843b-5e6ffa5e9d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98dd61-886b-485d-91df-d8214a74364f" elementFormDefault="qualified">
    <xsd:import namespace="http://schemas.microsoft.com/office/2006/documentManagement/types"/>
    <xsd:import namespace="http://schemas.microsoft.com/office/infopath/2007/PartnerControls"/>
    <xsd:element name="SharedWithUsers" ma:index="10"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用詳細資料" ma:internalName="SharedWithDetails" ma:readOnly="true">
      <xsd:simpleType>
        <xsd:restriction base="dms:Note">
          <xsd:maxLength value="255"/>
        </xsd:restriction>
      </xsd:simpleType>
    </xsd:element>
    <xsd:element name="SharingHintHash" ma:index="12" nillable="true" ma:displayName="共用提示雜湊"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E5EC6D-8AA7-439B-8A3D-BB4CE8F80CB2}">
  <ds:schemaRefs>
    <ds:schemaRef ds:uri="http://purl.org/dc/elements/1.1/"/>
    <ds:schemaRef ds:uri="d798dd61-886b-485d-91df-d8214a74364f"/>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dcmitype/"/>
    <ds:schemaRef ds:uri="50b252b5-244e-461a-843b-5e6ffa5e9d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A3E7A54-7A3A-42FF-8C66-C984B1874BA6}">
  <ds:schemaRefs>
    <ds:schemaRef ds:uri="http://schemas.microsoft.com/sharepoint/v3/contenttype/forms"/>
  </ds:schemaRefs>
</ds:datastoreItem>
</file>

<file path=customXml/itemProps3.xml><?xml version="1.0" encoding="utf-8"?>
<ds:datastoreItem xmlns:ds="http://schemas.openxmlformats.org/officeDocument/2006/customXml" ds:itemID="{A75671E8-13D7-4F77-949D-77A5FE7A2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b252b5-244e-461a-843b-5e6ffa5e9d75"/>
    <ds:schemaRef ds:uri="d798dd61-886b-485d-91df-d8214a743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 invited speakers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Polly Mahoney</dc:creator>
  <cp:lastModifiedBy>張孟凡  Meng-Fan (Marvin) Chang</cp:lastModifiedBy>
  <dcterms:created xsi:type="dcterms:W3CDTF">2019-06-26T20:57:15Z</dcterms:created>
  <dcterms:modified xsi:type="dcterms:W3CDTF">2024-04-25T18:18:46Z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0x010100EFDE63964C613D43A39A4BC0F7A110A4</vt:lpwstr>
  </property>
</Properties>
</file>