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SRAM/SRAM Disagg/"/>
    </mc:Choice>
  </mc:AlternateContent>
  <xr:revisionPtr revIDLastSave="10" documentId="8_{7AA6E891-98ED-E848-9283-E297BDB832B1}" xr6:coauthVersionLast="47" xr6:coauthVersionMax="47" xr10:uidLastSave="{2A3FC736-87F2-2C4D-9178-879BDD5A7B46}"/>
  <bookViews>
    <workbookView xWindow="15800" yWindow="-21020" windowWidth="34460" windowHeight="21020" xr2:uid="{E1F46A9E-2834-0B4F-83DE-C5B70F90DB3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0" i="1"/>
  <c r="C14" i="1"/>
  <c r="C11" i="1"/>
  <c r="C9" i="1"/>
  <c r="H3" i="1"/>
  <c r="C3" i="1"/>
  <c r="I3" i="1" l="1"/>
  <c r="L3" i="1" s="1"/>
  <c r="P3" i="1" l="1"/>
  <c r="N3" i="1"/>
</calcChain>
</file>

<file path=xl/sharedStrings.xml><?xml version="1.0" encoding="utf-8"?>
<sst xmlns="http://schemas.openxmlformats.org/spreadsheetml/2006/main" count="45" uniqueCount="27">
  <si>
    <t>wafer diameter</t>
  </si>
  <si>
    <t>Exclusion ring</t>
  </si>
  <si>
    <t>usable diameter</t>
  </si>
  <si>
    <t>die-x</t>
  </si>
  <si>
    <t>die-y</t>
  </si>
  <si>
    <t>scribe x</t>
  </si>
  <si>
    <t>scribe y</t>
  </si>
  <si>
    <t>die size</t>
  </si>
  <si>
    <t>die per wafer</t>
  </si>
  <si>
    <t>mm</t>
  </si>
  <si>
    <t>µm</t>
  </si>
  <si>
    <r>
      <t>mm</t>
    </r>
    <r>
      <rPr>
        <vertAlign val="superscript"/>
        <sz val="12"/>
        <color theme="1"/>
        <rFont val="Calibri (Body)"/>
      </rPr>
      <t>2</t>
    </r>
  </si>
  <si>
    <t>#</t>
  </si>
  <si>
    <t>Yield</t>
  </si>
  <si>
    <t>%</t>
  </si>
  <si>
    <t>Cap density</t>
  </si>
  <si>
    <t>µF/mm2</t>
  </si>
  <si>
    <r>
      <t>µF/mm</t>
    </r>
    <r>
      <rPr>
        <vertAlign val="superscript"/>
        <sz val="12"/>
        <color theme="1"/>
        <rFont val="Calibri (Body)"/>
      </rPr>
      <t>2</t>
    </r>
  </si>
  <si>
    <t>Total Area</t>
  </si>
  <si>
    <r>
      <t>mm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/wafer</t>
    </r>
  </si>
  <si>
    <t>Yield cap</t>
  </si>
  <si>
    <t>Cost</t>
  </si>
  <si>
    <t>$</t>
  </si>
  <si>
    <t>¢/µF</t>
  </si>
  <si>
    <t>mm2</t>
  </si>
  <si>
    <t>mm2/wafer</t>
  </si>
  <si>
    <t>Unit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</si>
</sst>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8" xfId="0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9" fontId="0" fillId="0" borderId="5" xfId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2" fontId="0" fillId="0" borderId="9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2F1A0-628C-4845-81A1-23B358476F86}">
  <dimension ref="A1:P16"/>
  <sheetViews>
    <sheetView tabSelected="1" zoomScale="130" zoomScaleNormal="130" workbookViewId="0">
      <selection activeCell="J19" sqref="J19"/>
    </sheetView>
  </sheetViews>
  <sheetFormatPr baseColWidth="10" defaultRowHeight="16" x14ac:dyDescent="0.2"/>
  <cols>
    <col min="1" max="1" width="14" bestFit="1" customWidth="1"/>
    <col min="2" max="2" width="12.33203125" bestFit="1" customWidth="1"/>
    <col min="3" max="3" width="14.5" bestFit="1" customWidth="1"/>
    <col min="5" max="5" width="12.6640625" customWidth="1"/>
    <col min="9" max="9" width="12.1640625" bestFit="1" customWidth="1"/>
    <col min="11" max="11" width="10.83203125" style="11"/>
    <col min="16" max="16" width="10.83203125" style="11"/>
  </cols>
  <sheetData>
    <row r="1" spans="1:16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K1" s="10" t="s">
        <v>15</v>
      </c>
      <c r="L1" s="10" t="s">
        <v>18</v>
      </c>
      <c r="M1" s="10" t="s">
        <v>13</v>
      </c>
      <c r="N1" s="10" t="s">
        <v>20</v>
      </c>
      <c r="O1" s="10" t="s">
        <v>21</v>
      </c>
    </row>
    <row r="2" spans="1:16" ht="19" x14ac:dyDescent="0.2">
      <c r="A2" s="4" t="s">
        <v>9</v>
      </c>
      <c r="B2" s="5" t="s">
        <v>9</v>
      </c>
      <c r="C2" s="5" t="s">
        <v>9</v>
      </c>
      <c r="D2" s="5" t="s">
        <v>9</v>
      </c>
      <c r="E2" s="5" t="s">
        <v>9</v>
      </c>
      <c r="F2" s="5" t="s">
        <v>10</v>
      </c>
      <c r="G2" s="5" t="s">
        <v>10</v>
      </c>
      <c r="H2" s="5" t="s">
        <v>11</v>
      </c>
      <c r="I2" s="6" t="s">
        <v>12</v>
      </c>
      <c r="K2" s="10" t="s">
        <v>17</v>
      </c>
      <c r="L2" s="10" t="s">
        <v>19</v>
      </c>
      <c r="M2" s="10" t="s">
        <v>14</v>
      </c>
      <c r="N2" s="10" t="s">
        <v>19</v>
      </c>
      <c r="O2" s="10" t="s">
        <v>22</v>
      </c>
      <c r="P2" s="10" t="s">
        <v>23</v>
      </c>
    </row>
    <row r="3" spans="1:16" ht="17" thickBot="1" x14ac:dyDescent="0.25">
      <c r="A3" s="7">
        <v>300</v>
      </c>
      <c r="B3" s="8">
        <v>50</v>
      </c>
      <c r="C3" s="8">
        <f>A3-B3*2</f>
        <v>200</v>
      </c>
      <c r="D3" s="14">
        <v>5</v>
      </c>
      <c r="E3" s="8">
        <v>4</v>
      </c>
      <c r="F3" s="8">
        <v>100</v>
      </c>
      <c r="G3" s="8">
        <v>100</v>
      </c>
      <c r="H3" s="8">
        <f>(D3+F3/1000)*(E3+G3/1000)</f>
        <v>20.909999999999997</v>
      </c>
      <c r="I3" s="9">
        <f>_xlfn.FLOOR.MATH(C3*3.1415*(C3/4/H3-1/SQRT(2*H3)),1)</f>
        <v>1405</v>
      </c>
      <c r="K3" s="11">
        <v>1</v>
      </c>
      <c r="L3" s="11">
        <f>D3*E3*I3</f>
        <v>28100</v>
      </c>
      <c r="M3" s="11">
        <v>100</v>
      </c>
      <c r="N3" s="11">
        <f>L3*M3/100</f>
        <v>28100</v>
      </c>
      <c r="O3" s="12">
        <v>430</v>
      </c>
      <c r="P3" s="13">
        <f>O3*100/(L3*K3)</f>
        <v>1.5302491103202847</v>
      </c>
    </row>
    <row r="6" spans="1:16" ht="17" thickBot="1" x14ac:dyDescent="0.25"/>
    <row r="7" spans="1:16" x14ac:dyDescent="0.2">
      <c r="A7" s="1" t="s">
        <v>3</v>
      </c>
      <c r="B7" s="2" t="s">
        <v>4</v>
      </c>
      <c r="C7" s="2" t="s">
        <v>7</v>
      </c>
      <c r="D7" s="2" t="s">
        <v>13</v>
      </c>
      <c r="E7" s="2" t="s">
        <v>8</v>
      </c>
      <c r="F7" s="19" t="s">
        <v>15</v>
      </c>
      <c r="G7" s="19" t="s">
        <v>20</v>
      </c>
      <c r="H7" s="20" t="s">
        <v>26</v>
      </c>
      <c r="K7"/>
      <c r="P7"/>
    </row>
    <row r="8" spans="1:16" x14ac:dyDescent="0.2">
      <c r="A8" s="4" t="s">
        <v>9</v>
      </c>
      <c r="B8" s="5" t="s">
        <v>9</v>
      </c>
      <c r="C8" s="5" t="s">
        <v>24</v>
      </c>
      <c r="D8" s="5" t="s">
        <v>14</v>
      </c>
      <c r="E8" s="5" t="s">
        <v>12</v>
      </c>
      <c r="F8" s="16" t="s">
        <v>16</v>
      </c>
      <c r="G8" s="16" t="s">
        <v>25</v>
      </c>
      <c r="H8" s="21" t="s">
        <v>23</v>
      </c>
      <c r="K8"/>
      <c r="P8"/>
    </row>
    <row r="9" spans="1:16" x14ac:dyDescent="0.2">
      <c r="A9" s="4">
        <v>5</v>
      </c>
      <c r="B9" s="5">
        <v>4</v>
      </c>
      <c r="C9" s="5">
        <f>A9*B9</f>
        <v>20</v>
      </c>
      <c r="D9" s="18">
        <v>0.98009999999999997</v>
      </c>
      <c r="E9" s="5">
        <v>3103</v>
      </c>
      <c r="F9" s="17">
        <v>1</v>
      </c>
      <c r="G9" s="17">
        <v>62060</v>
      </c>
      <c r="H9" s="22">
        <v>0.69287786013535291</v>
      </c>
      <c r="K9"/>
      <c r="P9"/>
    </row>
    <row r="10" spans="1:16" x14ac:dyDescent="0.2">
      <c r="A10" s="4">
        <v>5</v>
      </c>
      <c r="B10" s="5">
        <v>4</v>
      </c>
      <c r="C10" s="5">
        <f>A10*B10</f>
        <v>20</v>
      </c>
      <c r="D10" s="18">
        <v>0.81</v>
      </c>
      <c r="E10" s="5">
        <v>2046</v>
      </c>
      <c r="F10" s="17">
        <v>1</v>
      </c>
      <c r="G10" s="17">
        <v>40920</v>
      </c>
      <c r="H10" s="22">
        <v>1.0508308895405669</v>
      </c>
      <c r="K10"/>
      <c r="P10"/>
    </row>
    <row r="11" spans="1:16" ht="17" customHeight="1" x14ac:dyDescent="0.2">
      <c r="A11" s="4">
        <v>5</v>
      </c>
      <c r="B11" s="5">
        <v>4</v>
      </c>
      <c r="C11" s="5">
        <f>A11*B11</f>
        <v>20</v>
      </c>
      <c r="D11" s="18">
        <v>0.69444444444444453</v>
      </c>
      <c r="E11" s="5">
        <v>1405</v>
      </c>
      <c r="F11" s="17">
        <v>1</v>
      </c>
      <c r="G11" s="17">
        <v>28100</v>
      </c>
      <c r="H11" s="22">
        <v>1.53</v>
      </c>
      <c r="K11"/>
      <c r="P11"/>
    </row>
    <row r="12" spans="1:16" x14ac:dyDescent="0.2">
      <c r="A12" s="23">
        <v>5</v>
      </c>
      <c r="B12" s="5">
        <v>10</v>
      </c>
      <c r="C12" s="5">
        <f>A12*B12</f>
        <v>50</v>
      </c>
      <c r="D12" s="18">
        <v>0.98009999999999997</v>
      </c>
      <c r="E12" s="5">
        <v>1226</v>
      </c>
      <c r="F12" s="17">
        <v>1</v>
      </c>
      <c r="G12" s="17">
        <v>61300</v>
      </c>
      <c r="H12" s="22">
        <v>0.70146818923327892</v>
      </c>
      <c r="K12"/>
      <c r="P12"/>
    </row>
    <row r="13" spans="1:16" x14ac:dyDescent="0.2">
      <c r="A13" s="23">
        <v>5</v>
      </c>
      <c r="B13" s="5">
        <v>10</v>
      </c>
      <c r="C13" s="5">
        <f>A13*B13</f>
        <v>50</v>
      </c>
      <c r="D13" s="18">
        <v>0.81</v>
      </c>
      <c r="E13" s="5">
        <v>803</v>
      </c>
      <c r="F13" s="17">
        <v>1</v>
      </c>
      <c r="G13" s="17">
        <v>40150</v>
      </c>
      <c r="H13" s="22">
        <v>1.0709838107098382</v>
      </c>
      <c r="K13"/>
      <c r="P13"/>
    </row>
    <row r="14" spans="1:16" ht="17" thickBot="1" x14ac:dyDescent="0.25">
      <c r="A14" s="24">
        <v>5</v>
      </c>
      <c r="B14" s="8">
        <v>10</v>
      </c>
      <c r="C14" s="8">
        <f>A14*B14</f>
        <v>50</v>
      </c>
      <c r="D14" s="15">
        <v>0.69444444444444453</v>
      </c>
      <c r="E14" s="8">
        <v>547</v>
      </c>
      <c r="F14" s="25">
        <v>1</v>
      </c>
      <c r="G14" s="25">
        <v>27350</v>
      </c>
      <c r="H14" s="26">
        <v>1.5722120658135283</v>
      </c>
      <c r="K14"/>
      <c r="P14"/>
    </row>
    <row r="15" spans="1:16" x14ac:dyDescent="0.2">
      <c r="I15" s="11"/>
      <c r="K15"/>
      <c r="N15" s="11"/>
      <c r="P15"/>
    </row>
    <row r="16" spans="1:16" x14ac:dyDescent="0.2">
      <c r="I16" s="11"/>
      <c r="K16"/>
      <c r="N16" s="11"/>
      <c r="P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DerChang Kau</cp:lastModifiedBy>
  <dcterms:created xsi:type="dcterms:W3CDTF">2023-03-10T18:01:01Z</dcterms:created>
  <dcterms:modified xsi:type="dcterms:W3CDTF">2023-03-10T19:00:57Z</dcterms:modified>
</cp:coreProperties>
</file>