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SM research\"/>
    </mc:Choice>
  </mc:AlternateContent>
  <bookViews>
    <workbookView xWindow="1860" yWindow="0" windowWidth="15510" windowHeight="747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B8" i="3"/>
  <c r="C7" i="3"/>
  <c r="B7" i="3"/>
  <c r="C6" i="3"/>
  <c r="B6" i="3"/>
  <c r="C5" i="3"/>
  <c r="B5" i="3"/>
  <c r="C4" i="3"/>
  <c r="B4" i="3"/>
  <c r="E8" i="3"/>
  <c r="D5" i="3"/>
  <c r="I8" i="3"/>
  <c r="H8" i="3"/>
  <c r="G8" i="3"/>
  <c r="F8" i="3"/>
  <c r="D8" i="3"/>
  <c r="I7" i="3"/>
  <c r="H7" i="3"/>
  <c r="G7" i="3"/>
  <c r="F7" i="3"/>
  <c r="E7" i="3"/>
  <c r="D7" i="3"/>
  <c r="I6" i="3"/>
  <c r="H6" i="3"/>
  <c r="G6" i="3"/>
  <c r="F6" i="3"/>
  <c r="E6" i="3"/>
  <c r="D6" i="3"/>
  <c r="I5" i="3"/>
  <c r="H5" i="3"/>
  <c r="G5" i="3"/>
  <c r="F5" i="3"/>
  <c r="E5" i="3"/>
  <c r="I4" i="3"/>
  <c r="H4" i="3"/>
  <c r="G4" i="3"/>
  <c r="F4" i="3"/>
  <c r="E4" i="3"/>
  <c r="D4" i="3"/>
  <c r="Q16" i="1"/>
  <c r="F97" i="2"/>
  <c r="N83" i="2"/>
  <c r="M83" i="2"/>
  <c r="L83" i="2"/>
  <c r="K83" i="2"/>
  <c r="J83" i="2"/>
  <c r="I83" i="2"/>
  <c r="G96" i="2" s="1"/>
  <c r="G83" i="2"/>
  <c r="F96" i="2" s="1"/>
  <c r="F83" i="2"/>
  <c r="E83" i="2"/>
  <c r="D83" i="2"/>
  <c r="C83" i="2"/>
  <c r="B83" i="2"/>
  <c r="N82" i="2"/>
  <c r="M82" i="2"/>
  <c r="L82" i="2"/>
  <c r="K82" i="2"/>
  <c r="J82" i="2"/>
  <c r="I82" i="2"/>
  <c r="G82" i="2"/>
  <c r="F82" i="2"/>
  <c r="E82" i="2"/>
  <c r="D82" i="2"/>
  <c r="C82" i="2"/>
  <c r="B82" i="2"/>
  <c r="N81" i="2"/>
  <c r="M81" i="2"/>
  <c r="L81" i="2"/>
  <c r="K81" i="2"/>
  <c r="J81" i="2"/>
  <c r="I81" i="2"/>
  <c r="G97" i="2" s="1"/>
  <c r="G81" i="2"/>
  <c r="F81" i="2"/>
  <c r="E81" i="2"/>
  <c r="D81" i="2"/>
  <c r="C81" i="2"/>
  <c r="B81" i="2"/>
  <c r="N80" i="2"/>
  <c r="M80" i="2"/>
  <c r="L80" i="2"/>
  <c r="K80" i="2"/>
  <c r="J80" i="2"/>
  <c r="I80" i="2"/>
  <c r="G93" i="2" s="1"/>
  <c r="G80" i="2"/>
  <c r="F93" i="2" s="1"/>
  <c r="F80" i="2"/>
  <c r="E80" i="2"/>
  <c r="D80" i="2"/>
  <c r="C80" i="2"/>
  <c r="B80" i="2"/>
  <c r="N59" i="2"/>
  <c r="M59" i="2"/>
  <c r="L59" i="2"/>
  <c r="K59" i="2"/>
  <c r="J59" i="2"/>
  <c r="I59" i="2"/>
  <c r="E96" i="2" s="1"/>
  <c r="G59" i="2"/>
  <c r="D96" i="2" s="1"/>
  <c r="F59" i="2"/>
  <c r="E59" i="2"/>
  <c r="D59" i="2"/>
  <c r="C59" i="2"/>
  <c r="B59" i="2"/>
  <c r="N58" i="2"/>
  <c r="M58" i="2"/>
  <c r="L58" i="2"/>
  <c r="K58" i="2"/>
  <c r="J58" i="2"/>
  <c r="I58" i="2"/>
  <c r="G95" i="2" s="1"/>
  <c r="G58" i="2"/>
  <c r="F95" i="2" s="1"/>
  <c r="F58" i="2"/>
  <c r="E58" i="2"/>
  <c r="D58" i="2"/>
  <c r="C58" i="2"/>
  <c r="B58" i="2"/>
  <c r="N57" i="2"/>
  <c r="M57" i="2"/>
  <c r="L57" i="2"/>
  <c r="K57" i="2"/>
  <c r="J57" i="2"/>
  <c r="I57" i="2"/>
  <c r="E97" i="2" s="1"/>
  <c r="G57" i="2"/>
  <c r="D97" i="2" s="1"/>
  <c r="F57" i="2"/>
  <c r="E57" i="2"/>
  <c r="D57" i="2"/>
  <c r="C57" i="2"/>
  <c r="B57" i="2"/>
  <c r="N56" i="2"/>
  <c r="M56" i="2"/>
  <c r="L56" i="2"/>
  <c r="K56" i="2"/>
  <c r="J56" i="2"/>
  <c r="I56" i="2"/>
  <c r="E93" i="2" s="1"/>
  <c r="G56" i="2"/>
  <c r="D93" i="2" s="1"/>
  <c r="F56" i="2"/>
  <c r="E56" i="2"/>
  <c r="D56" i="2"/>
  <c r="C56" i="2"/>
  <c r="B56" i="2"/>
  <c r="F36" i="2"/>
  <c r="F35" i="2"/>
  <c r="F34" i="2"/>
  <c r="F33" i="2"/>
  <c r="N36" i="2"/>
  <c r="N35" i="2"/>
  <c r="N34" i="2"/>
  <c r="N33" i="2"/>
  <c r="M36" i="2"/>
  <c r="M35" i="2"/>
  <c r="M34" i="2"/>
  <c r="M33" i="2"/>
  <c r="L34" i="2"/>
  <c r="L36" i="2"/>
  <c r="L35" i="2"/>
  <c r="L33" i="2"/>
  <c r="E33" i="2"/>
  <c r="B33" i="2"/>
  <c r="D36" i="2"/>
  <c r="D35" i="2"/>
  <c r="D34" i="2"/>
  <c r="D33" i="2"/>
  <c r="C36" i="2"/>
  <c r="C35" i="2"/>
  <c r="C34" i="2"/>
  <c r="C33" i="2"/>
  <c r="K36" i="2"/>
  <c r="K35" i="2"/>
  <c r="K34" i="2"/>
  <c r="K33" i="2"/>
  <c r="J36" i="2"/>
  <c r="J35" i="2"/>
  <c r="J34" i="2"/>
  <c r="J33" i="2"/>
  <c r="I36" i="2"/>
  <c r="C96" i="2" s="1"/>
  <c r="I35" i="2"/>
  <c r="C95" i="2" s="1"/>
  <c r="I34" i="2"/>
  <c r="C97" i="2" s="1"/>
  <c r="I33" i="2"/>
  <c r="C93" i="2" s="1"/>
  <c r="G36" i="2"/>
  <c r="B96" i="2" s="1"/>
  <c r="G35" i="2"/>
  <c r="B95" i="2" s="1"/>
  <c r="G34" i="2"/>
  <c r="B97" i="2" s="1"/>
  <c r="G33" i="2"/>
  <c r="B93" i="2" s="1"/>
  <c r="E36" i="2"/>
  <c r="E35" i="2"/>
  <c r="E34" i="2"/>
  <c r="B34" i="2"/>
  <c r="B36" i="2"/>
  <c r="B35" i="2"/>
  <c r="D95" i="2" l="1"/>
  <c r="E95" i="2"/>
</calcChain>
</file>

<file path=xl/sharedStrings.xml><?xml version="1.0" encoding="utf-8"?>
<sst xmlns="http://schemas.openxmlformats.org/spreadsheetml/2006/main" count="799" uniqueCount="64">
  <si>
    <t>Negative</t>
  </si>
  <si>
    <t>Positive</t>
  </si>
  <si>
    <t>GSel-LSel</t>
  </si>
  <si>
    <t>Read</t>
  </si>
  <si>
    <t>Write</t>
  </si>
  <si>
    <t>GSel-Ldel</t>
  </si>
  <si>
    <t>GDes-Ldes</t>
  </si>
  <si>
    <t>GDes-LSel</t>
  </si>
  <si>
    <t>LWL/LBL</t>
  </si>
  <si>
    <t>-3.5V</t>
  </si>
  <si>
    <t>0.5V</t>
  </si>
  <si>
    <t>+3.8V</t>
  </si>
  <si>
    <t>0V</t>
  </si>
  <si>
    <t>LSEL</t>
  </si>
  <si>
    <t>+4.8V</t>
  </si>
  <si>
    <t>-4.4V</t>
  </si>
  <si>
    <t>GWL/GBL</t>
  </si>
  <si>
    <t>MID1</t>
  </si>
  <si>
    <t>-3.6V</t>
  </si>
  <si>
    <t>MID2</t>
  </si>
  <si>
    <t>MID3</t>
  </si>
  <si>
    <t>GSEL</t>
  </si>
  <si>
    <t>HWL/HBL</t>
  </si>
  <si>
    <t>Ids loacl</t>
  </si>
  <si>
    <t>&gt;10uA</t>
  </si>
  <si>
    <t>&gt;20uA</t>
  </si>
  <si>
    <t>&gt;50uA</t>
  </si>
  <si>
    <t>&lt;10nA</t>
  </si>
  <si>
    <t>D/C</t>
  </si>
  <si>
    <t>Ids Global</t>
  </si>
  <si>
    <t>Increase Vpp from 5.3V tp 5.7V ==&gt; regulated Vpp</t>
  </si>
  <si>
    <t>+5.2V</t>
  </si>
  <si>
    <t>Keep Vpp@Vpp@5.3 and regulated Vpp=4.8.   Change regulated Vnn to -4.0V (from -3.6V)</t>
  </si>
  <si>
    <t>+3.4V</t>
  </si>
  <si>
    <t>-4.0V</t>
  </si>
  <si>
    <t>-3.9V</t>
  </si>
  <si>
    <t xml:space="preserve">DTS changes E4 reduces 400mV </t>
  </si>
  <si>
    <t>pWell Bias</t>
  </si>
  <si>
    <t xml:space="preserve">Body </t>
  </si>
  <si>
    <t>Gate</t>
  </si>
  <si>
    <t>Right/Top</t>
  </si>
  <si>
    <t>Increase Vpp by 400mV</t>
  </si>
  <si>
    <t>Reduce LWL + voltage by 400mV and make more negative LWL by the same</t>
  </si>
  <si>
    <t>Negative, Source is Left/Bottom of the transistor (stack)</t>
  </si>
  <si>
    <t>Positive, source is Right/Top of the transistor (stack)</t>
  </si>
  <si>
    <t># of x'tors stack</t>
  </si>
  <si>
    <t>Left/Bottom</t>
  </si>
  <si>
    <t>Negative off</t>
  </si>
  <si>
    <t>Positive on</t>
  </si>
  <si>
    <t>POR</t>
  </si>
  <si>
    <t>&gt;12uA/um</t>
  </si>
  <si>
    <t>Increase Vpp</t>
  </si>
  <si>
    <t>Reduce Vnn</t>
  </si>
  <si>
    <t>gate</t>
  </si>
  <si>
    <t>-1.5~+1</t>
  </si>
  <si>
    <t>0~+2</t>
  </si>
  <si>
    <t>Success Critera measured</t>
  </si>
  <si>
    <t>&lt;10nA/um</t>
  </si>
  <si>
    <t>current</t>
  </si>
  <si>
    <t># of x'tors in the stack</t>
  </si>
  <si>
    <t>Vg for Success Critera measured</t>
  </si>
  <si>
    <t>Luca's test case</t>
  </si>
  <si>
    <t>Negative (Source at Bottom/Left)</t>
  </si>
  <si>
    <t>Positive (Source at Top/Right)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</si>
</sst>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C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textRotation="90" wrapText="1" readingOrder="1"/>
    </xf>
    <xf numFmtId="0" fontId="1" fillId="2" borderId="1" xfId="0" applyFont="1" applyFill="1" applyBorder="1" applyAlignment="1">
      <alignment horizontal="left" textRotation="90" wrapText="1" readingOrder="1"/>
    </xf>
    <xf numFmtId="0" fontId="1" fillId="0" borderId="1" xfId="0" applyFont="1" applyBorder="1" applyAlignment="1">
      <alignment horizontal="center" wrapText="1" readingOrder="1"/>
    </xf>
    <xf numFmtId="0" fontId="3" fillId="0" borderId="0" xfId="0" applyFont="1" applyFill="1" applyBorder="1" applyAlignment="1">
      <alignment readingOrder="1"/>
    </xf>
    <xf numFmtId="49" fontId="2" fillId="0" borderId="1" xfId="0" applyNumberFormat="1" applyFont="1" applyBorder="1" applyAlignment="1">
      <alignment horizontal="center" wrapText="1" readingOrder="1"/>
    </xf>
    <xf numFmtId="49" fontId="2" fillId="0" borderId="1" xfId="0" applyNumberFormat="1" applyFont="1" applyBorder="1" applyAlignment="1">
      <alignment horizontal="left" wrapText="1" readingOrder="1"/>
    </xf>
    <xf numFmtId="49" fontId="4" fillId="0" borderId="1" xfId="0" applyNumberFormat="1" applyFont="1" applyBorder="1" applyAlignment="1">
      <alignment horizontal="center" wrapText="1" readingOrder="1"/>
    </xf>
    <xf numFmtId="49" fontId="2" fillId="3" borderId="1" xfId="0" applyNumberFormat="1" applyFont="1" applyFill="1" applyBorder="1" applyAlignment="1">
      <alignment horizontal="center" wrapText="1" readingOrder="1"/>
    </xf>
    <xf numFmtId="49" fontId="5" fillId="0" borderId="1" xfId="0" applyNumberFormat="1" applyFont="1" applyBorder="1" applyAlignment="1">
      <alignment horizontal="center" wrapText="1" readingOrder="1"/>
    </xf>
    <xf numFmtId="0" fontId="1" fillId="2" borderId="2" xfId="0" applyFont="1" applyFill="1" applyBorder="1" applyAlignment="1">
      <alignment horizontal="center" wrapText="1" readingOrder="1"/>
    </xf>
    <xf numFmtId="0" fontId="1" fillId="2" borderId="3" xfId="0" applyFont="1" applyFill="1" applyBorder="1" applyAlignment="1">
      <alignment horizontal="center" wrapText="1" readingOrder="1"/>
    </xf>
    <xf numFmtId="0" fontId="1" fillId="2" borderId="4" xfId="0" applyFont="1" applyFill="1" applyBorder="1" applyAlignment="1">
      <alignment horizontal="center" wrapText="1" readingOrder="1"/>
    </xf>
    <xf numFmtId="49" fontId="2" fillId="4" borderId="1" xfId="0" applyNumberFormat="1" applyFont="1" applyFill="1" applyBorder="1" applyAlignment="1">
      <alignment horizontal="center" wrapText="1" readingOrder="1"/>
    </xf>
    <xf numFmtId="0" fontId="2" fillId="4" borderId="1" xfId="0" applyNumberFormat="1" applyFont="1" applyFill="1" applyBorder="1" applyAlignment="1">
      <alignment horizontal="center" wrapText="1" readingOrder="1"/>
    </xf>
    <xf numFmtId="0" fontId="2" fillId="0" borderId="1" xfId="0" applyNumberFormat="1" applyFont="1" applyBorder="1" applyAlignment="1">
      <alignment horizontal="center" wrapText="1" readingOrder="1"/>
    </xf>
    <xf numFmtId="0" fontId="2" fillId="0" borderId="1" xfId="0" applyNumberFormat="1" applyFont="1" applyBorder="1" applyAlignment="1">
      <alignment horizontal="left" wrapText="1" readingOrder="1"/>
    </xf>
    <xf numFmtId="0" fontId="2" fillId="3" borderId="1" xfId="0" applyNumberFormat="1" applyFont="1" applyFill="1" applyBorder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0" fontId="2" fillId="0" borderId="1" xfId="0" applyNumberFormat="1" applyFont="1" applyFill="1" applyBorder="1" applyAlignment="1">
      <alignment horizontal="center" wrapText="1" readingOrder="1"/>
    </xf>
    <xf numFmtId="0" fontId="3" fillId="0" borderId="0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2" fillId="5" borderId="1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 wrapText="1" readingOrder="1"/>
    </xf>
    <xf numFmtId="0" fontId="3" fillId="0" borderId="11" xfId="0" applyFont="1" applyFill="1" applyBorder="1" applyAlignment="1">
      <alignment horizontal="right" wrapText="1" readingOrder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</xdr:row>
          <xdr:rowOff>50800</xdr:rowOff>
        </xdr:from>
        <xdr:to>
          <xdr:col>16</xdr:col>
          <xdr:colOff>152400</xdr:colOff>
          <xdr:row>7</xdr:row>
          <xdr:rowOff>50800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27</xdr:row>
          <xdr:rowOff>50800</xdr:rowOff>
        </xdr:from>
        <xdr:to>
          <xdr:col>16</xdr:col>
          <xdr:colOff>152400</xdr:colOff>
          <xdr:row>32</xdr:row>
          <xdr:rowOff>50800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27</xdr:row>
          <xdr:rowOff>50800</xdr:rowOff>
        </xdr:from>
        <xdr:to>
          <xdr:col>16</xdr:col>
          <xdr:colOff>152400</xdr:colOff>
          <xdr:row>32</xdr:row>
          <xdr:rowOff>50800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39</xdr:row>
          <xdr:rowOff>50800</xdr:rowOff>
        </xdr:from>
        <xdr:to>
          <xdr:col>16</xdr:col>
          <xdr:colOff>152400</xdr:colOff>
          <xdr:row>44</xdr:row>
          <xdr:rowOff>50800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39</xdr:row>
          <xdr:rowOff>50800</xdr:rowOff>
        </xdr:from>
        <xdr:to>
          <xdr:col>16</xdr:col>
          <xdr:colOff>152400</xdr:colOff>
          <xdr:row>44</xdr:row>
          <xdr:rowOff>50800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39</xdr:row>
          <xdr:rowOff>50800</xdr:rowOff>
        </xdr:from>
        <xdr:to>
          <xdr:col>16</xdr:col>
          <xdr:colOff>152400</xdr:colOff>
          <xdr:row>44</xdr:row>
          <xdr:rowOff>50800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</xdr:row>
          <xdr:rowOff>50800</xdr:rowOff>
        </xdr:from>
        <xdr:to>
          <xdr:col>16</xdr:col>
          <xdr:colOff>152400</xdr:colOff>
          <xdr:row>7</xdr:row>
          <xdr:rowOff>50800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11</xdr:row>
          <xdr:rowOff>0</xdr:rowOff>
        </xdr:from>
        <xdr:to>
          <xdr:col>16</xdr:col>
          <xdr:colOff>152400</xdr:colOff>
          <xdr:row>16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11</xdr:row>
          <xdr:rowOff>0</xdr:rowOff>
        </xdr:from>
        <xdr:to>
          <xdr:col>16</xdr:col>
          <xdr:colOff>152400</xdr:colOff>
          <xdr:row>16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11</xdr:row>
          <xdr:rowOff>0</xdr:rowOff>
        </xdr:from>
        <xdr:to>
          <xdr:col>16</xdr:col>
          <xdr:colOff>152400</xdr:colOff>
          <xdr:row>16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11</xdr:row>
          <xdr:rowOff>0</xdr:rowOff>
        </xdr:from>
        <xdr:to>
          <xdr:col>16</xdr:col>
          <xdr:colOff>152400</xdr:colOff>
          <xdr:row>16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11</xdr:row>
          <xdr:rowOff>0</xdr:rowOff>
        </xdr:from>
        <xdr:to>
          <xdr:col>16</xdr:col>
          <xdr:colOff>152400</xdr:colOff>
          <xdr:row>16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4.vsd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Visio_Drawing3.vsd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5" Type="http://schemas.openxmlformats.org/officeDocument/2006/relationships/image" Target="../media/image1.emf"/><Relationship Id="rId10" Type="http://schemas.openxmlformats.org/officeDocument/2006/relationships/package" Target="../embeddings/Microsoft_Visio_Drawing6.vsdx"/><Relationship Id="rId4" Type="http://schemas.openxmlformats.org/officeDocument/2006/relationships/package" Target="../embeddings/Microsoft_Visio_Drawing1.vsdx"/><Relationship Id="rId9" Type="http://schemas.openxmlformats.org/officeDocument/2006/relationships/package" Target="../embeddings/Microsoft_Visio_Drawing5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10.vsd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Visio_Drawing9.vsd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8.vsdx"/><Relationship Id="rId5" Type="http://schemas.openxmlformats.org/officeDocument/2006/relationships/image" Target="../media/image1.emf"/><Relationship Id="rId10" Type="http://schemas.openxmlformats.org/officeDocument/2006/relationships/package" Target="../embeddings/Microsoft_Visio_Drawing12.vsdx"/><Relationship Id="rId4" Type="http://schemas.openxmlformats.org/officeDocument/2006/relationships/package" Target="../embeddings/Microsoft_Visio_Drawing7.vsdx"/><Relationship Id="rId9" Type="http://schemas.openxmlformats.org/officeDocument/2006/relationships/package" Target="../embeddings/Microsoft_Visio_Drawing11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N14" sqref="N14"/>
    </sheetView>
  </sheetViews>
  <sheetFormatPr defaultRowHeight="14.5" x14ac:dyDescent="0.35"/>
  <cols>
    <col min="1" max="1" width="8.453125" bestFit="1" customWidth="1"/>
  </cols>
  <sheetData>
    <row r="1" spans="1:17" x14ac:dyDescent="0.35">
      <c r="A1" s="1"/>
      <c r="B1" s="21" t="s">
        <v>62</v>
      </c>
      <c r="C1" s="11"/>
      <c r="D1" s="11"/>
      <c r="E1" s="11"/>
      <c r="F1" s="11"/>
      <c r="G1" s="12"/>
      <c r="H1" s="2"/>
      <c r="I1" s="21" t="s">
        <v>63</v>
      </c>
      <c r="J1" s="11"/>
      <c r="K1" s="11"/>
      <c r="L1" s="11"/>
      <c r="M1" s="11"/>
      <c r="N1" s="12"/>
    </row>
    <row r="2" spans="1:17" ht="48" x14ac:dyDescent="0.35">
      <c r="A2" s="1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</row>
    <row r="3" spans="1:17" x14ac:dyDescent="0.35">
      <c r="A3" s="3" t="s">
        <v>8</v>
      </c>
      <c r="B3" s="5" t="s">
        <v>9</v>
      </c>
      <c r="C3" s="5">
        <v>-2.25</v>
      </c>
      <c r="D3" s="5">
        <v>-2.839</v>
      </c>
      <c r="E3" s="5" t="s">
        <v>10</v>
      </c>
      <c r="F3" s="5" t="s">
        <v>10</v>
      </c>
      <c r="G3" s="5" t="s">
        <v>10</v>
      </c>
      <c r="H3" s="6"/>
      <c r="I3" s="7" t="s">
        <v>11</v>
      </c>
      <c r="J3" s="5">
        <v>1.9119999999999999</v>
      </c>
      <c r="K3" s="5">
        <v>2.3010000000000002</v>
      </c>
      <c r="L3" s="5" t="s">
        <v>12</v>
      </c>
      <c r="M3" s="5" t="s">
        <v>12</v>
      </c>
      <c r="N3" s="5" t="s">
        <v>12</v>
      </c>
    </row>
    <row r="4" spans="1:17" x14ac:dyDescent="0.35">
      <c r="A4" s="3" t="s">
        <v>13</v>
      </c>
      <c r="B4" s="5" t="s">
        <v>14</v>
      </c>
      <c r="C4" s="5" t="s">
        <v>14</v>
      </c>
      <c r="D4" s="5" t="s">
        <v>14</v>
      </c>
      <c r="E4" s="5" t="s">
        <v>15</v>
      </c>
      <c r="F4" s="5" t="s">
        <v>15</v>
      </c>
      <c r="G4" s="5" t="s">
        <v>14</v>
      </c>
      <c r="H4" s="6"/>
      <c r="I4" s="5" t="s">
        <v>14</v>
      </c>
      <c r="J4" s="5" t="s">
        <v>14</v>
      </c>
      <c r="K4" s="5" t="s">
        <v>14</v>
      </c>
      <c r="L4" s="5" t="s">
        <v>15</v>
      </c>
      <c r="M4" s="5" t="s">
        <v>15</v>
      </c>
      <c r="N4" s="5" t="s">
        <v>14</v>
      </c>
    </row>
    <row r="5" spans="1:17" x14ac:dyDescent="0.35">
      <c r="A5" s="3" t="s">
        <v>16</v>
      </c>
      <c r="B5" s="5" t="s">
        <v>17</v>
      </c>
      <c r="C5" s="5">
        <v>-2.33</v>
      </c>
      <c r="D5" s="5">
        <v>-2.9940000000000002</v>
      </c>
      <c r="E5" s="5" t="s">
        <v>18</v>
      </c>
      <c r="F5" s="5" t="s">
        <v>12</v>
      </c>
      <c r="G5" s="5" t="s">
        <v>10</v>
      </c>
      <c r="H5" s="6"/>
      <c r="I5" s="5" t="s">
        <v>19</v>
      </c>
      <c r="J5" s="5">
        <v>2.0840000000000001</v>
      </c>
      <c r="K5" s="5">
        <v>2.823</v>
      </c>
      <c r="L5" s="5" t="s">
        <v>20</v>
      </c>
      <c r="M5" s="5" t="s">
        <v>12</v>
      </c>
      <c r="N5" s="5" t="s">
        <v>12</v>
      </c>
    </row>
    <row r="6" spans="1:17" x14ac:dyDescent="0.35">
      <c r="A6" s="3" t="s">
        <v>21</v>
      </c>
      <c r="B6" s="5" t="s">
        <v>14</v>
      </c>
      <c r="C6" s="5" t="s">
        <v>14</v>
      </c>
      <c r="D6" s="5" t="s">
        <v>14</v>
      </c>
      <c r="E6" s="5" t="s">
        <v>14</v>
      </c>
      <c r="F6" s="5" t="s">
        <v>15</v>
      </c>
      <c r="G6" s="5" t="s">
        <v>15</v>
      </c>
      <c r="H6" s="6"/>
      <c r="I6" s="5" t="s">
        <v>14</v>
      </c>
      <c r="J6" s="5" t="s">
        <v>14</v>
      </c>
      <c r="K6" s="5" t="s">
        <v>14</v>
      </c>
      <c r="L6" s="5" t="s">
        <v>14</v>
      </c>
      <c r="M6" s="5" t="s">
        <v>15</v>
      </c>
      <c r="N6" s="5" t="s">
        <v>15</v>
      </c>
    </row>
    <row r="7" spans="1:17" x14ac:dyDescent="0.35">
      <c r="A7" s="3" t="s">
        <v>22</v>
      </c>
      <c r="B7" s="5" t="s">
        <v>18</v>
      </c>
      <c r="C7" s="5">
        <v>-2.4089999999999998</v>
      </c>
      <c r="D7" s="5">
        <v>-3.1480000000000001</v>
      </c>
      <c r="E7" s="5" t="s">
        <v>18</v>
      </c>
      <c r="F7" s="5" t="s">
        <v>18</v>
      </c>
      <c r="G7" s="5" t="s">
        <v>18</v>
      </c>
      <c r="H7" s="6"/>
      <c r="I7" s="5" t="s">
        <v>14</v>
      </c>
      <c r="J7" s="5">
        <v>2.2719999999999998</v>
      </c>
      <c r="K7" s="5">
        <v>4.665</v>
      </c>
      <c r="L7" s="5" t="s">
        <v>14</v>
      </c>
      <c r="M7" s="5" t="s">
        <v>14</v>
      </c>
      <c r="N7" s="5" t="s">
        <v>14</v>
      </c>
    </row>
    <row r="8" spans="1:17" x14ac:dyDescent="0.35">
      <c r="A8" s="3" t="s">
        <v>23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28</v>
      </c>
      <c r="H8" s="6"/>
      <c r="I8" s="5" t="s">
        <v>24</v>
      </c>
      <c r="J8" s="5" t="s">
        <v>25</v>
      </c>
      <c r="K8" s="5" t="s">
        <v>26</v>
      </c>
      <c r="L8" s="5" t="s">
        <v>27</v>
      </c>
      <c r="M8" s="5" t="s">
        <v>28</v>
      </c>
      <c r="N8" s="5" t="s">
        <v>28</v>
      </c>
    </row>
    <row r="9" spans="1:17" x14ac:dyDescent="0.35">
      <c r="A9" s="3" t="s">
        <v>29</v>
      </c>
      <c r="B9" s="5" t="s">
        <v>24</v>
      </c>
      <c r="C9" s="5" t="s">
        <v>25</v>
      </c>
      <c r="D9" s="5" t="s">
        <v>26</v>
      </c>
      <c r="E9" s="5" t="s">
        <v>28</v>
      </c>
      <c r="F9" s="5" t="s">
        <v>27</v>
      </c>
      <c r="G9" s="5" t="s">
        <v>27</v>
      </c>
      <c r="H9" s="6"/>
      <c r="I9" s="5" t="s">
        <v>24</v>
      </c>
      <c r="J9" s="5" t="s">
        <v>25</v>
      </c>
      <c r="K9" s="5" t="s">
        <v>26</v>
      </c>
      <c r="L9" s="5" t="s">
        <v>28</v>
      </c>
      <c r="M9" s="5" t="s">
        <v>27</v>
      </c>
      <c r="N9" s="5" t="s">
        <v>27</v>
      </c>
    </row>
    <row r="12" spans="1:17" x14ac:dyDescent="0.35">
      <c r="A12" s="4" t="s">
        <v>30</v>
      </c>
    </row>
    <row r="13" spans="1:17" x14ac:dyDescent="0.35">
      <c r="A13" s="1"/>
      <c r="B13" s="10" t="s">
        <v>0</v>
      </c>
      <c r="C13" s="11"/>
      <c r="D13" s="11"/>
      <c r="E13" s="11"/>
      <c r="F13" s="11"/>
      <c r="G13" s="12"/>
      <c r="H13" s="2"/>
      <c r="I13" s="10" t="s">
        <v>1</v>
      </c>
      <c r="J13" s="11"/>
      <c r="K13" s="11"/>
      <c r="L13" s="11"/>
      <c r="M13" s="11"/>
      <c r="N13" s="12"/>
    </row>
    <row r="14" spans="1:17" ht="48" x14ac:dyDescent="0.35">
      <c r="A14" s="1"/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/>
      <c r="I14" s="1" t="s">
        <v>2</v>
      </c>
      <c r="J14" s="1" t="s">
        <v>3</v>
      </c>
      <c r="K14" s="1" t="s">
        <v>4</v>
      </c>
      <c r="L14" s="1" t="s">
        <v>5</v>
      </c>
      <c r="M14" s="1" t="s">
        <v>6</v>
      </c>
      <c r="N14" s="1" t="s">
        <v>7</v>
      </c>
    </row>
    <row r="15" spans="1:17" x14ac:dyDescent="0.35">
      <c r="A15" s="3" t="s">
        <v>8</v>
      </c>
      <c r="B15" s="5" t="s">
        <v>9</v>
      </c>
      <c r="C15" s="5">
        <v>-2.25</v>
      </c>
      <c r="D15" s="5">
        <v>-2.839</v>
      </c>
      <c r="E15" s="5" t="s">
        <v>10</v>
      </c>
      <c r="F15" s="5" t="s">
        <v>10</v>
      </c>
      <c r="G15" s="5" t="s">
        <v>10</v>
      </c>
      <c r="H15" s="6"/>
      <c r="I15" s="5" t="s">
        <v>11</v>
      </c>
      <c r="J15" s="5">
        <v>1.9119999999999999</v>
      </c>
      <c r="K15" s="5">
        <v>2.3010000000000002</v>
      </c>
      <c r="L15" s="5" t="s">
        <v>12</v>
      </c>
      <c r="M15" s="5" t="s">
        <v>12</v>
      </c>
      <c r="N15" s="5" t="s">
        <v>12</v>
      </c>
    </row>
    <row r="16" spans="1:17" x14ac:dyDescent="0.35">
      <c r="A16" s="3" t="s">
        <v>13</v>
      </c>
      <c r="B16" s="9" t="s">
        <v>31</v>
      </c>
      <c r="C16" s="9" t="s">
        <v>31</v>
      </c>
      <c r="D16" s="9" t="s">
        <v>31</v>
      </c>
      <c r="E16" s="5" t="s">
        <v>15</v>
      </c>
      <c r="F16" s="5" t="s">
        <v>15</v>
      </c>
      <c r="G16" s="9" t="s">
        <v>31</v>
      </c>
      <c r="H16" s="6"/>
      <c r="I16" s="9" t="s">
        <v>31</v>
      </c>
      <c r="J16" s="9" t="s">
        <v>31</v>
      </c>
      <c r="K16" s="9" t="s">
        <v>31</v>
      </c>
      <c r="L16" s="5" t="s">
        <v>15</v>
      </c>
      <c r="M16" s="5" t="s">
        <v>15</v>
      </c>
      <c r="N16" s="9" t="s">
        <v>31</v>
      </c>
      <c r="Q16">
        <f>2*8.2*0.05</f>
        <v>0.82</v>
      </c>
    </row>
    <row r="17" spans="1:17" x14ac:dyDescent="0.35">
      <c r="A17" s="3" t="s">
        <v>16</v>
      </c>
      <c r="B17" s="5" t="s">
        <v>17</v>
      </c>
      <c r="C17" s="5">
        <v>-2.33</v>
      </c>
      <c r="D17" s="5">
        <v>-2.9940000000000002</v>
      </c>
      <c r="E17" s="5" t="s">
        <v>18</v>
      </c>
      <c r="F17" s="5" t="s">
        <v>12</v>
      </c>
      <c r="G17" s="5" t="s">
        <v>10</v>
      </c>
      <c r="H17" s="6"/>
      <c r="I17" s="5" t="s">
        <v>19</v>
      </c>
      <c r="J17" s="5">
        <v>2.0840000000000001</v>
      </c>
      <c r="K17" s="5">
        <v>2.823</v>
      </c>
      <c r="L17" s="5" t="s">
        <v>20</v>
      </c>
      <c r="M17" s="5" t="s">
        <v>12</v>
      </c>
      <c r="N17" s="5" t="s">
        <v>12</v>
      </c>
      <c r="Q17">
        <f>1/Q16</f>
        <v>1.2195121951219512</v>
      </c>
    </row>
    <row r="18" spans="1:17" x14ac:dyDescent="0.35">
      <c r="A18" s="3" t="s">
        <v>21</v>
      </c>
      <c r="B18" s="9" t="s">
        <v>31</v>
      </c>
      <c r="C18" s="9" t="s">
        <v>31</v>
      </c>
      <c r="D18" s="9" t="s">
        <v>31</v>
      </c>
      <c r="E18" s="9" t="s">
        <v>31</v>
      </c>
      <c r="F18" s="5" t="s">
        <v>15</v>
      </c>
      <c r="G18" s="5" t="s">
        <v>15</v>
      </c>
      <c r="H18" s="6"/>
      <c r="I18" s="9" t="s">
        <v>31</v>
      </c>
      <c r="J18" s="9" t="s">
        <v>31</v>
      </c>
      <c r="K18" s="9" t="s">
        <v>31</v>
      </c>
      <c r="L18" s="9" t="s">
        <v>31</v>
      </c>
      <c r="M18" s="5" t="s">
        <v>15</v>
      </c>
      <c r="N18" s="5" t="s">
        <v>15</v>
      </c>
    </row>
    <row r="19" spans="1:17" x14ac:dyDescent="0.35">
      <c r="A19" s="3" t="s">
        <v>22</v>
      </c>
      <c r="B19" s="5" t="s">
        <v>18</v>
      </c>
      <c r="C19" s="5">
        <v>-2.4089999999999998</v>
      </c>
      <c r="D19" s="5">
        <v>-3.1480000000000001</v>
      </c>
      <c r="E19" s="5" t="s">
        <v>18</v>
      </c>
      <c r="F19" s="5" t="s">
        <v>18</v>
      </c>
      <c r="G19" s="5" t="s">
        <v>18</v>
      </c>
      <c r="H19" s="6"/>
      <c r="I19" s="9" t="s">
        <v>31</v>
      </c>
      <c r="J19" s="8">
        <v>2.2719999999999998</v>
      </c>
      <c r="K19" s="8">
        <v>4.665</v>
      </c>
      <c r="L19" s="9" t="s">
        <v>31</v>
      </c>
      <c r="M19" s="9" t="s">
        <v>31</v>
      </c>
      <c r="N19" s="9" t="s">
        <v>31</v>
      </c>
    </row>
    <row r="20" spans="1:17" x14ac:dyDescent="0.35">
      <c r="A20" s="3" t="s">
        <v>23</v>
      </c>
      <c r="B20" s="5" t="s">
        <v>24</v>
      </c>
      <c r="C20" s="5" t="s">
        <v>25</v>
      </c>
      <c r="D20" s="5" t="s">
        <v>26</v>
      </c>
      <c r="E20" s="5" t="s">
        <v>27</v>
      </c>
      <c r="F20" s="5" t="s">
        <v>28</v>
      </c>
      <c r="G20" s="5" t="s">
        <v>28</v>
      </c>
      <c r="H20" s="6"/>
      <c r="I20" s="5" t="s">
        <v>24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28</v>
      </c>
    </row>
    <row r="21" spans="1:17" x14ac:dyDescent="0.35">
      <c r="A21" s="3" t="s">
        <v>29</v>
      </c>
      <c r="B21" s="5" t="s">
        <v>24</v>
      </c>
      <c r="C21" s="5" t="s">
        <v>25</v>
      </c>
      <c r="D21" s="5" t="s">
        <v>26</v>
      </c>
      <c r="E21" s="5" t="s">
        <v>28</v>
      </c>
      <c r="F21" s="5" t="s">
        <v>27</v>
      </c>
      <c r="G21" s="5" t="s">
        <v>27</v>
      </c>
      <c r="H21" s="6"/>
      <c r="I21" s="5" t="s">
        <v>24</v>
      </c>
      <c r="J21" s="5" t="s">
        <v>25</v>
      </c>
      <c r="K21" s="5" t="s">
        <v>26</v>
      </c>
      <c r="L21" s="5" t="s">
        <v>28</v>
      </c>
      <c r="M21" s="5" t="s">
        <v>27</v>
      </c>
      <c r="N21" s="5" t="s">
        <v>27</v>
      </c>
    </row>
    <row r="25" spans="1:17" x14ac:dyDescent="0.35">
      <c r="A25" s="4" t="s">
        <v>32</v>
      </c>
    </row>
    <row r="26" spans="1:17" x14ac:dyDescent="0.35">
      <c r="A26" s="1"/>
      <c r="B26" s="10" t="s">
        <v>0</v>
      </c>
      <c r="C26" s="11"/>
      <c r="D26" s="11"/>
      <c r="E26" s="11"/>
      <c r="F26" s="11"/>
      <c r="G26" s="12"/>
      <c r="H26" s="2"/>
      <c r="I26" s="10" t="s">
        <v>1</v>
      </c>
      <c r="J26" s="11"/>
      <c r="K26" s="11"/>
      <c r="L26" s="11"/>
      <c r="M26" s="11"/>
      <c r="N26" s="12"/>
    </row>
    <row r="27" spans="1:17" ht="48" x14ac:dyDescent="0.35">
      <c r="A27" s="1"/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/>
      <c r="I27" s="1" t="s">
        <v>2</v>
      </c>
      <c r="J27" s="1" t="s">
        <v>3</v>
      </c>
      <c r="K27" s="1" t="s">
        <v>4</v>
      </c>
      <c r="L27" s="1" t="s">
        <v>5</v>
      </c>
      <c r="M27" s="1" t="s">
        <v>6</v>
      </c>
      <c r="N27" s="1" t="s">
        <v>7</v>
      </c>
    </row>
    <row r="28" spans="1:17" x14ac:dyDescent="0.35">
      <c r="A28" s="3" t="s">
        <v>8</v>
      </c>
      <c r="B28" s="9" t="s">
        <v>35</v>
      </c>
      <c r="C28" s="5">
        <v>-2.25</v>
      </c>
      <c r="D28" s="5">
        <v>-2.839</v>
      </c>
      <c r="E28" s="5" t="s">
        <v>10</v>
      </c>
      <c r="F28" s="5" t="s">
        <v>10</v>
      </c>
      <c r="G28" s="5" t="s">
        <v>10</v>
      </c>
      <c r="H28" s="6"/>
      <c r="I28" s="9" t="s">
        <v>33</v>
      </c>
      <c r="J28" s="5">
        <v>1.9119999999999999</v>
      </c>
      <c r="K28" s="5">
        <v>2.3010000000000002</v>
      </c>
      <c r="L28" s="5" t="s">
        <v>12</v>
      </c>
      <c r="M28" s="5" t="s">
        <v>12</v>
      </c>
      <c r="N28" s="5" t="s">
        <v>12</v>
      </c>
    </row>
    <row r="29" spans="1:17" x14ac:dyDescent="0.35">
      <c r="A29" s="3" t="s">
        <v>13</v>
      </c>
      <c r="B29" s="5" t="s">
        <v>14</v>
      </c>
      <c r="C29" s="5" t="s">
        <v>14</v>
      </c>
      <c r="D29" s="5" t="s">
        <v>14</v>
      </c>
      <c r="E29" s="5" t="s">
        <v>15</v>
      </c>
      <c r="F29" s="5" t="s">
        <v>15</v>
      </c>
      <c r="G29" s="5" t="s">
        <v>14</v>
      </c>
      <c r="H29" s="6"/>
      <c r="I29" s="5" t="s">
        <v>14</v>
      </c>
      <c r="J29" s="5" t="s">
        <v>14</v>
      </c>
      <c r="K29" s="5" t="s">
        <v>14</v>
      </c>
      <c r="L29" s="5" t="s">
        <v>15</v>
      </c>
      <c r="M29" s="5" t="s">
        <v>15</v>
      </c>
      <c r="N29" s="5" t="s">
        <v>14</v>
      </c>
    </row>
    <row r="30" spans="1:17" x14ac:dyDescent="0.35">
      <c r="A30" s="3" t="s">
        <v>16</v>
      </c>
      <c r="B30" s="5" t="s">
        <v>17</v>
      </c>
      <c r="C30" s="5">
        <v>-2.33</v>
      </c>
      <c r="D30" s="5">
        <v>-2.9940000000000002</v>
      </c>
      <c r="E30" s="9" t="s">
        <v>34</v>
      </c>
      <c r="F30" s="5" t="s">
        <v>12</v>
      </c>
      <c r="G30" s="5" t="s">
        <v>10</v>
      </c>
      <c r="H30" s="6"/>
      <c r="I30" s="5" t="s">
        <v>19</v>
      </c>
      <c r="J30" s="5">
        <v>2.0840000000000001</v>
      </c>
      <c r="K30" s="5">
        <v>2.823</v>
      </c>
      <c r="L30" s="5" t="s">
        <v>20</v>
      </c>
      <c r="M30" s="5" t="s">
        <v>12</v>
      </c>
      <c r="N30" s="5" t="s">
        <v>12</v>
      </c>
    </row>
    <row r="31" spans="1:17" x14ac:dyDescent="0.35">
      <c r="A31" s="3" t="s">
        <v>21</v>
      </c>
      <c r="B31" s="5" t="s">
        <v>14</v>
      </c>
      <c r="C31" s="5" t="s">
        <v>14</v>
      </c>
      <c r="D31" s="5" t="s">
        <v>14</v>
      </c>
      <c r="E31" s="5" t="s">
        <v>14</v>
      </c>
      <c r="F31" s="5" t="s">
        <v>15</v>
      </c>
      <c r="G31" s="5" t="s">
        <v>15</v>
      </c>
      <c r="H31" s="6"/>
      <c r="I31" s="5" t="s">
        <v>14</v>
      </c>
      <c r="J31" s="5" t="s">
        <v>14</v>
      </c>
      <c r="K31" s="5" t="s">
        <v>14</v>
      </c>
      <c r="L31" s="5" t="s">
        <v>14</v>
      </c>
      <c r="M31" s="5" t="s">
        <v>15</v>
      </c>
      <c r="N31" s="5" t="s">
        <v>15</v>
      </c>
    </row>
    <row r="32" spans="1:17" x14ac:dyDescent="0.35">
      <c r="A32" s="3" t="s">
        <v>22</v>
      </c>
      <c r="B32" s="9" t="s">
        <v>34</v>
      </c>
      <c r="C32" s="5">
        <v>-2.4089999999999998</v>
      </c>
      <c r="D32" s="5">
        <v>-3.1480000000000001</v>
      </c>
      <c r="E32" s="9" t="s">
        <v>34</v>
      </c>
      <c r="F32" s="9" t="s">
        <v>34</v>
      </c>
      <c r="G32" s="9" t="s">
        <v>34</v>
      </c>
      <c r="H32" s="6"/>
      <c r="I32" s="5" t="s">
        <v>14</v>
      </c>
      <c r="J32" s="5">
        <v>2.2719999999999998</v>
      </c>
      <c r="K32" s="5">
        <v>4.665</v>
      </c>
      <c r="L32" s="5" t="s">
        <v>14</v>
      </c>
      <c r="M32" s="5" t="s">
        <v>14</v>
      </c>
      <c r="N32" s="5" t="s">
        <v>14</v>
      </c>
    </row>
    <row r="33" spans="1:14" x14ac:dyDescent="0.35">
      <c r="A33" s="3" t="s">
        <v>23</v>
      </c>
      <c r="B33" s="5" t="s">
        <v>24</v>
      </c>
      <c r="C33" s="5" t="s">
        <v>25</v>
      </c>
      <c r="D33" s="5" t="s">
        <v>26</v>
      </c>
      <c r="E33" s="5" t="s">
        <v>27</v>
      </c>
      <c r="F33" s="5" t="s">
        <v>28</v>
      </c>
      <c r="G33" s="5" t="s">
        <v>28</v>
      </c>
      <c r="H33" s="6"/>
      <c r="I33" s="5" t="s">
        <v>24</v>
      </c>
      <c r="J33" s="5" t="s">
        <v>25</v>
      </c>
      <c r="K33" s="5" t="s">
        <v>26</v>
      </c>
      <c r="L33" s="5" t="s">
        <v>27</v>
      </c>
      <c r="M33" s="5" t="s">
        <v>28</v>
      </c>
      <c r="N33" s="5" t="s">
        <v>28</v>
      </c>
    </row>
    <row r="34" spans="1:14" x14ac:dyDescent="0.35">
      <c r="A34" s="3" t="s">
        <v>29</v>
      </c>
      <c r="B34" s="5" t="s">
        <v>24</v>
      </c>
      <c r="C34" s="5" t="s">
        <v>25</v>
      </c>
      <c r="D34" s="5" t="s">
        <v>26</v>
      </c>
      <c r="E34" s="5" t="s">
        <v>28</v>
      </c>
      <c r="F34" s="5" t="s">
        <v>27</v>
      </c>
      <c r="G34" s="5" t="s">
        <v>27</v>
      </c>
      <c r="H34" s="6"/>
      <c r="I34" s="5" t="s">
        <v>24</v>
      </c>
      <c r="J34" s="5" t="s">
        <v>25</v>
      </c>
      <c r="K34" s="5" t="s">
        <v>26</v>
      </c>
      <c r="L34" s="5" t="s">
        <v>28</v>
      </c>
      <c r="M34" s="5" t="s">
        <v>27</v>
      </c>
      <c r="N34" s="5" t="s">
        <v>27</v>
      </c>
    </row>
    <row r="37" spans="1:14" x14ac:dyDescent="0.35">
      <c r="A37" s="4" t="s">
        <v>36</v>
      </c>
    </row>
    <row r="38" spans="1:14" x14ac:dyDescent="0.35">
      <c r="A38" s="1"/>
      <c r="B38" s="10" t="s">
        <v>0</v>
      </c>
      <c r="C38" s="11"/>
      <c r="D38" s="11"/>
      <c r="E38" s="11"/>
      <c r="F38" s="11"/>
      <c r="G38" s="12"/>
      <c r="H38" s="2"/>
      <c r="I38" s="10" t="s">
        <v>1</v>
      </c>
      <c r="J38" s="11"/>
      <c r="K38" s="11"/>
      <c r="L38" s="11"/>
      <c r="M38" s="11"/>
      <c r="N38" s="12"/>
    </row>
    <row r="39" spans="1:14" ht="48" x14ac:dyDescent="0.35">
      <c r="A39" s="1"/>
      <c r="B39" s="1" t="s">
        <v>2</v>
      </c>
      <c r="C39" s="1" t="s">
        <v>3</v>
      </c>
      <c r="D39" s="1" t="s">
        <v>4</v>
      </c>
      <c r="E39" s="1" t="s">
        <v>5</v>
      </c>
      <c r="F39" s="1" t="s">
        <v>6</v>
      </c>
      <c r="G39" s="1" t="s">
        <v>7</v>
      </c>
      <c r="H39" s="1"/>
      <c r="I39" s="1" t="s">
        <v>2</v>
      </c>
      <c r="J39" s="1" t="s">
        <v>3</v>
      </c>
      <c r="K39" s="1" t="s">
        <v>4</v>
      </c>
      <c r="L39" s="1" t="s">
        <v>5</v>
      </c>
      <c r="M39" s="1" t="s">
        <v>6</v>
      </c>
      <c r="N39" s="1" t="s">
        <v>7</v>
      </c>
    </row>
    <row r="40" spans="1:14" x14ac:dyDescent="0.35">
      <c r="A40" s="3" t="s">
        <v>8</v>
      </c>
      <c r="B40" s="7" t="s">
        <v>9</v>
      </c>
      <c r="C40" s="5">
        <v>-2.25</v>
      </c>
      <c r="D40" s="5">
        <v>-2.839</v>
      </c>
      <c r="E40" s="5" t="s">
        <v>10</v>
      </c>
      <c r="F40" s="5" t="s">
        <v>10</v>
      </c>
      <c r="G40" s="5" t="s">
        <v>10</v>
      </c>
      <c r="H40" s="6"/>
      <c r="I40" s="9" t="s">
        <v>33</v>
      </c>
      <c r="J40" s="5">
        <v>1.9119999999999999</v>
      </c>
      <c r="K40" s="5">
        <v>2.3010000000000002</v>
      </c>
      <c r="L40" s="5" t="s">
        <v>12</v>
      </c>
      <c r="M40" s="5" t="s">
        <v>12</v>
      </c>
      <c r="N40" s="5" t="s">
        <v>12</v>
      </c>
    </row>
    <row r="41" spans="1:14" x14ac:dyDescent="0.35">
      <c r="A41" s="3" t="s">
        <v>13</v>
      </c>
      <c r="B41" s="5" t="s">
        <v>14</v>
      </c>
      <c r="C41" s="5" t="s">
        <v>14</v>
      </c>
      <c r="D41" s="5" t="s">
        <v>14</v>
      </c>
      <c r="E41" s="5" t="s">
        <v>15</v>
      </c>
      <c r="F41" s="5" t="s">
        <v>15</v>
      </c>
      <c r="G41" s="5" t="s">
        <v>14</v>
      </c>
      <c r="H41" s="6"/>
      <c r="I41" s="5" t="s">
        <v>14</v>
      </c>
      <c r="J41" s="5" t="s">
        <v>14</v>
      </c>
      <c r="K41" s="5" t="s">
        <v>14</v>
      </c>
      <c r="L41" s="5" t="s">
        <v>15</v>
      </c>
      <c r="M41" s="5" t="s">
        <v>15</v>
      </c>
      <c r="N41" s="5" t="s">
        <v>14</v>
      </c>
    </row>
    <row r="42" spans="1:14" x14ac:dyDescent="0.35">
      <c r="A42" s="3" t="s">
        <v>16</v>
      </c>
      <c r="B42" s="5" t="s">
        <v>17</v>
      </c>
      <c r="C42" s="5">
        <v>-2.33</v>
      </c>
      <c r="D42" s="5">
        <v>-2.9940000000000002</v>
      </c>
      <c r="E42" s="5" t="s">
        <v>18</v>
      </c>
      <c r="F42" s="5" t="s">
        <v>12</v>
      </c>
      <c r="G42" s="5" t="s">
        <v>10</v>
      </c>
      <c r="H42" s="6"/>
      <c r="I42" s="5" t="s">
        <v>19</v>
      </c>
      <c r="J42" s="5">
        <v>2.0840000000000001</v>
      </c>
      <c r="K42" s="5">
        <v>2.823</v>
      </c>
      <c r="L42" s="5" t="s">
        <v>20</v>
      </c>
      <c r="M42" s="5" t="s">
        <v>12</v>
      </c>
      <c r="N42" s="5" t="s">
        <v>12</v>
      </c>
    </row>
    <row r="43" spans="1:14" x14ac:dyDescent="0.35">
      <c r="A43" s="3" t="s">
        <v>21</v>
      </c>
      <c r="B43" s="5" t="s">
        <v>14</v>
      </c>
      <c r="C43" s="5" t="s">
        <v>14</v>
      </c>
      <c r="D43" s="5" t="s">
        <v>14</v>
      </c>
      <c r="E43" s="5" t="s">
        <v>14</v>
      </c>
      <c r="F43" s="5" t="s">
        <v>15</v>
      </c>
      <c r="G43" s="5" t="s">
        <v>15</v>
      </c>
      <c r="H43" s="6"/>
      <c r="I43" s="5" t="s">
        <v>14</v>
      </c>
      <c r="J43" s="5" t="s">
        <v>14</v>
      </c>
      <c r="K43" s="5" t="s">
        <v>14</v>
      </c>
      <c r="L43" s="5" t="s">
        <v>14</v>
      </c>
      <c r="M43" s="5" t="s">
        <v>15</v>
      </c>
      <c r="N43" s="5" t="s">
        <v>15</v>
      </c>
    </row>
    <row r="44" spans="1:14" x14ac:dyDescent="0.35">
      <c r="A44" s="3" t="s">
        <v>22</v>
      </c>
      <c r="B44" s="5" t="s">
        <v>18</v>
      </c>
      <c r="C44" s="5">
        <v>-2.4089999999999998</v>
      </c>
      <c r="D44" s="5">
        <v>-3.1480000000000001</v>
      </c>
      <c r="E44" s="5" t="s">
        <v>18</v>
      </c>
      <c r="F44" s="5" t="s">
        <v>18</v>
      </c>
      <c r="G44" s="5" t="s">
        <v>18</v>
      </c>
      <c r="H44" s="6"/>
      <c r="I44" s="5" t="s">
        <v>14</v>
      </c>
      <c r="J44" s="5">
        <v>2.2719999999999998</v>
      </c>
      <c r="K44" s="5">
        <v>4.665</v>
      </c>
      <c r="L44" s="5" t="s">
        <v>14</v>
      </c>
      <c r="M44" s="5" t="s">
        <v>14</v>
      </c>
      <c r="N44" s="5" t="s">
        <v>14</v>
      </c>
    </row>
    <row r="45" spans="1:14" x14ac:dyDescent="0.35">
      <c r="A45" s="3" t="s">
        <v>23</v>
      </c>
      <c r="B45" s="5" t="s">
        <v>24</v>
      </c>
      <c r="C45" s="5" t="s">
        <v>25</v>
      </c>
      <c r="D45" s="5" t="s">
        <v>26</v>
      </c>
      <c r="E45" s="5" t="s">
        <v>27</v>
      </c>
      <c r="F45" s="5" t="s">
        <v>28</v>
      </c>
      <c r="G45" s="5" t="s">
        <v>28</v>
      </c>
      <c r="H45" s="6"/>
      <c r="I45" s="5" t="s">
        <v>24</v>
      </c>
      <c r="J45" s="5" t="s">
        <v>25</v>
      </c>
      <c r="K45" s="5" t="s">
        <v>26</v>
      </c>
      <c r="L45" s="5" t="s">
        <v>27</v>
      </c>
      <c r="M45" s="5" t="s">
        <v>28</v>
      </c>
      <c r="N45" s="5" t="s">
        <v>28</v>
      </c>
    </row>
    <row r="46" spans="1:14" x14ac:dyDescent="0.35">
      <c r="A46" s="3" t="s">
        <v>29</v>
      </c>
      <c r="B46" s="5" t="s">
        <v>24</v>
      </c>
      <c r="C46" s="5" t="s">
        <v>25</v>
      </c>
      <c r="D46" s="5" t="s">
        <v>26</v>
      </c>
      <c r="E46" s="5" t="s">
        <v>28</v>
      </c>
      <c r="F46" s="5" t="s">
        <v>27</v>
      </c>
      <c r="G46" s="5" t="s">
        <v>27</v>
      </c>
      <c r="H46" s="6"/>
      <c r="I46" s="5" t="s">
        <v>24</v>
      </c>
      <c r="J46" s="5" t="s">
        <v>25</v>
      </c>
      <c r="K46" s="5" t="s">
        <v>26</v>
      </c>
      <c r="L46" s="5" t="s">
        <v>28</v>
      </c>
      <c r="M46" s="5" t="s">
        <v>27</v>
      </c>
      <c r="N46" s="5" t="s">
        <v>27</v>
      </c>
    </row>
  </sheetData>
  <mergeCells count="8">
    <mergeCell ref="B38:G38"/>
    <mergeCell ref="I38:N38"/>
    <mergeCell ref="B1:G1"/>
    <mergeCell ref="I1:N1"/>
    <mergeCell ref="B13:G13"/>
    <mergeCell ref="I13:N13"/>
    <mergeCell ref="B26:G26"/>
    <mergeCell ref="I26:N26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14</xdr:col>
                <xdr:colOff>88900</xdr:colOff>
                <xdr:row>2</xdr:row>
                <xdr:rowOff>50800</xdr:rowOff>
              </from>
              <to>
                <xdr:col>16</xdr:col>
                <xdr:colOff>152400</xdr:colOff>
                <xdr:row>7</xdr:row>
                <xdr:rowOff>50800</xdr:rowOff>
              </to>
            </anchor>
          </objectPr>
        </oleObject>
      </mc:Choice>
      <mc:Fallback>
        <oleObject progId="Visio.Drawing.15" shapeId="1025" r:id="rId4"/>
      </mc:Fallback>
    </mc:AlternateContent>
    <mc:AlternateContent xmlns:mc="http://schemas.openxmlformats.org/markup-compatibility/2006">
      <mc:Choice Requires="x14">
        <oleObject progId="Visio.Drawing.15" shapeId="1026" r:id="rId6">
          <objectPr defaultSize="0" autoPict="0" r:id="rId5">
            <anchor moveWithCells="1">
              <from>
                <xdr:col>14</xdr:col>
                <xdr:colOff>88900</xdr:colOff>
                <xdr:row>27</xdr:row>
                <xdr:rowOff>50800</xdr:rowOff>
              </from>
              <to>
                <xdr:col>16</xdr:col>
                <xdr:colOff>152400</xdr:colOff>
                <xdr:row>32</xdr:row>
                <xdr:rowOff>50800</xdr:rowOff>
              </to>
            </anchor>
          </objectPr>
        </oleObject>
      </mc:Choice>
      <mc:Fallback>
        <oleObject progId="Visio.Drawing.15" shapeId="1026" r:id="rId6"/>
      </mc:Fallback>
    </mc:AlternateContent>
    <mc:AlternateContent xmlns:mc="http://schemas.openxmlformats.org/markup-compatibility/2006">
      <mc:Choice Requires="x14">
        <oleObject progId="Visio.Drawing.15" shapeId="1027" r:id="rId7">
          <objectPr defaultSize="0" autoPict="0" r:id="rId5">
            <anchor moveWithCells="1">
              <from>
                <xdr:col>14</xdr:col>
                <xdr:colOff>88900</xdr:colOff>
                <xdr:row>27</xdr:row>
                <xdr:rowOff>50800</xdr:rowOff>
              </from>
              <to>
                <xdr:col>16</xdr:col>
                <xdr:colOff>152400</xdr:colOff>
                <xdr:row>32</xdr:row>
                <xdr:rowOff>50800</xdr:rowOff>
              </to>
            </anchor>
          </objectPr>
        </oleObject>
      </mc:Choice>
      <mc:Fallback>
        <oleObject progId="Visio.Drawing.15" shapeId="1027" r:id="rId7"/>
      </mc:Fallback>
    </mc:AlternateContent>
    <mc:AlternateContent xmlns:mc="http://schemas.openxmlformats.org/markup-compatibility/2006">
      <mc:Choice Requires="x14">
        <oleObject progId="Visio.Drawing.15" shapeId="1028" r:id="rId8">
          <objectPr defaultSize="0" autoPict="0" r:id="rId5">
            <anchor moveWithCells="1">
              <from>
                <xdr:col>14</xdr:col>
                <xdr:colOff>88900</xdr:colOff>
                <xdr:row>39</xdr:row>
                <xdr:rowOff>50800</xdr:rowOff>
              </from>
              <to>
                <xdr:col>16</xdr:col>
                <xdr:colOff>152400</xdr:colOff>
                <xdr:row>44</xdr:row>
                <xdr:rowOff>50800</xdr:rowOff>
              </to>
            </anchor>
          </objectPr>
        </oleObject>
      </mc:Choice>
      <mc:Fallback>
        <oleObject progId="Visio.Drawing.15" shapeId="1028" r:id="rId8"/>
      </mc:Fallback>
    </mc:AlternateContent>
    <mc:AlternateContent xmlns:mc="http://schemas.openxmlformats.org/markup-compatibility/2006">
      <mc:Choice Requires="x14">
        <oleObject progId="Visio.Drawing.15" shapeId="1029" r:id="rId9">
          <objectPr defaultSize="0" autoPict="0" r:id="rId5">
            <anchor moveWithCells="1">
              <from>
                <xdr:col>14</xdr:col>
                <xdr:colOff>88900</xdr:colOff>
                <xdr:row>39</xdr:row>
                <xdr:rowOff>50800</xdr:rowOff>
              </from>
              <to>
                <xdr:col>16</xdr:col>
                <xdr:colOff>152400</xdr:colOff>
                <xdr:row>44</xdr:row>
                <xdr:rowOff>50800</xdr:rowOff>
              </to>
            </anchor>
          </objectPr>
        </oleObject>
      </mc:Choice>
      <mc:Fallback>
        <oleObject progId="Visio.Drawing.15" shapeId="1029" r:id="rId9"/>
      </mc:Fallback>
    </mc:AlternateContent>
    <mc:AlternateContent xmlns:mc="http://schemas.openxmlformats.org/markup-compatibility/2006">
      <mc:Choice Requires="x14">
        <oleObject progId="Visio.Drawing.15" shapeId="1030" r:id="rId10">
          <objectPr defaultSize="0" autoPict="0" r:id="rId5">
            <anchor moveWithCells="1">
              <from>
                <xdr:col>14</xdr:col>
                <xdr:colOff>88900</xdr:colOff>
                <xdr:row>39</xdr:row>
                <xdr:rowOff>50800</xdr:rowOff>
              </from>
              <to>
                <xdr:col>16</xdr:col>
                <xdr:colOff>152400</xdr:colOff>
                <xdr:row>44</xdr:row>
                <xdr:rowOff>50800</xdr:rowOff>
              </to>
            </anchor>
          </objectPr>
        </oleObject>
      </mc:Choice>
      <mc:Fallback>
        <oleObject progId="Visio.Drawing.15" shapeId="103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opLeftCell="A81" zoomScale="104" zoomScaleNormal="104" zoomScalePageLayoutView="52" workbookViewId="0">
      <selection activeCell="B97" sqref="B97:G97"/>
    </sheetView>
  </sheetViews>
  <sheetFormatPr defaultRowHeight="14.5" x14ac:dyDescent="0.35"/>
  <cols>
    <col min="1" max="1" width="17.08984375" customWidth="1"/>
    <col min="2" max="2" width="10.81640625" customWidth="1"/>
    <col min="3" max="3" width="9.81640625" bestFit="1" customWidth="1"/>
    <col min="4" max="4" width="10.81640625" bestFit="1" customWidth="1"/>
    <col min="5" max="5" width="9.81640625" bestFit="1" customWidth="1"/>
  </cols>
  <sheetData>
    <row r="1" spans="1:14" x14ac:dyDescent="0.35">
      <c r="A1" s="1"/>
      <c r="B1" s="10" t="s">
        <v>0</v>
      </c>
      <c r="C1" s="11"/>
      <c r="D1" s="11"/>
      <c r="E1" s="11"/>
      <c r="F1" s="11"/>
      <c r="G1" s="12"/>
      <c r="H1" s="2"/>
      <c r="I1" s="10" t="s">
        <v>1</v>
      </c>
      <c r="J1" s="11"/>
      <c r="K1" s="11"/>
      <c r="L1" s="11"/>
      <c r="M1" s="11"/>
      <c r="N1" s="12"/>
    </row>
    <row r="2" spans="1:14" ht="48" x14ac:dyDescent="0.35">
      <c r="A2" s="1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</row>
    <row r="3" spans="1:14" x14ac:dyDescent="0.35">
      <c r="A3" s="3" t="s">
        <v>8</v>
      </c>
      <c r="B3" s="13" t="s">
        <v>9</v>
      </c>
      <c r="C3" s="5">
        <v>-2.25</v>
      </c>
      <c r="D3" s="5">
        <v>-2.839</v>
      </c>
      <c r="E3" s="5" t="s">
        <v>10</v>
      </c>
      <c r="F3" s="5" t="s">
        <v>10</v>
      </c>
      <c r="G3" s="5" t="s">
        <v>10</v>
      </c>
      <c r="H3" s="6"/>
      <c r="I3" s="8" t="s">
        <v>11</v>
      </c>
      <c r="J3" s="5">
        <v>1.9119999999999999</v>
      </c>
      <c r="K3" s="5">
        <v>2.3010000000000002</v>
      </c>
      <c r="L3" s="5" t="s">
        <v>12</v>
      </c>
      <c r="M3" s="5" t="s">
        <v>12</v>
      </c>
      <c r="N3" s="5" t="s">
        <v>12</v>
      </c>
    </row>
    <row r="4" spans="1:14" x14ac:dyDescent="0.35">
      <c r="A4" s="3" t="s">
        <v>13</v>
      </c>
      <c r="B4" s="13" t="s">
        <v>14</v>
      </c>
      <c r="C4" s="5" t="s">
        <v>14</v>
      </c>
      <c r="D4" s="5" t="s">
        <v>14</v>
      </c>
      <c r="E4" s="5" t="s">
        <v>15</v>
      </c>
      <c r="F4" s="5" t="s">
        <v>15</v>
      </c>
      <c r="G4" s="5" t="s">
        <v>14</v>
      </c>
      <c r="H4" s="6"/>
      <c r="I4" s="8" t="s">
        <v>14</v>
      </c>
      <c r="J4" s="5" t="s">
        <v>14</v>
      </c>
      <c r="K4" s="5" t="s">
        <v>14</v>
      </c>
      <c r="L4" s="5" t="s">
        <v>15</v>
      </c>
      <c r="M4" s="5" t="s">
        <v>15</v>
      </c>
      <c r="N4" s="5" t="s">
        <v>14</v>
      </c>
    </row>
    <row r="5" spans="1:14" x14ac:dyDescent="0.35">
      <c r="A5" s="3" t="s">
        <v>16</v>
      </c>
      <c r="B5" s="13" t="s">
        <v>17</v>
      </c>
      <c r="C5" s="5">
        <v>-2.33</v>
      </c>
      <c r="D5" s="5">
        <v>-2.9940000000000002</v>
      </c>
      <c r="E5" s="5" t="s">
        <v>18</v>
      </c>
      <c r="F5" s="5" t="s">
        <v>12</v>
      </c>
      <c r="G5" s="8" t="s">
        <v>10</v>
      </c>
      <c r="H5" s="6"/>
      <c r="I5" s="8" t="s">
        <v>19</v>
      </c>
      <c r="J5" s="5">
        <v>2.0840000000000001</v>
      </c>
      <c r="K5" s="5">
        <v>2.823</v>
      </c>
      <c r="L5" s="5" t="s">
        <v>20</v>
      </c>
      <c r="M5" s="13" t="s">
        <v>12</v>
      </c>
      <c r="N5" s="5" t="s">
        <v>12</v>
      </c>
    </row>
    <row r="6" spans="1:14" x14ac:dyDescent="0.35">
      <c r="A6" s="3" t="s">
        <v>21</v>
      </c>
      <c r="B6" s="13" t="s">
        <v>14</v>
      </c>
      <c r="C6" s="5" t="s">
        <v>14</v>
      </c>
      <c r="D6" s="5" t="s">
        <v>14</v>
      </c>
      <c r="E6" s="5" t="s">
        <v>14</v>
      </c>
      <c r="F6" s="5" t="s">
        <v>15</v>
      </c>
      <c r="G6" s="8" t="s">
        <v>15</v>
      </c>
      <c r="H6" s="6"/>
      <c r="I6" s="8" t="s">
        <v>14</v>
      </c>
      <c r="J6" s="5" t="s">
        <v>14</v>
      </c>
      <c r="K6" s="5" t="s">
        <v>14</v>
      </c>
      <c r="L6" s="5" t="s">
        <v>14</v>
      </c>
      <c r="M6" s="13" t="s">
        <v>15</v>
      </c>
      <c r="N6" s="5" t="s">
        <v>15</v>
      </c>
    </row>
    <row r="7" spans="1:14" x14ac:dyDescent="0.35">
      <c r="A7" s="3" t="s">
        <v>22</v>
      </c>
      <c r="B7" s="13" t="s">
        <v>18</v>
      </c>
      <c r="C7" s="5">
        <v>-2.4089999999999998</v>
      </c>
      <c r="D7" s="5">
        <v>-3.1480000000000001</v>
      </c>
      <c r="E7" s="5" t="s">
        <v>18</v>
      </c>
      <c r="F7" s="5" t="s">
        <v>18</v>
      </c>
      <c r="G7" s="8" t="s">
        <v>18</v>
      </c>
      <c r="H7" s="6"/>
      <c r="I7" s="8" t="s">
        <v>14</v>
      </c>
      <c r="J7" s="5">
        <v>2.2719999999999998</v>
      </c>
      <c r="K7" s="5">
        <v>4.665</v>
      </c>
      <c r="L7" s="5" t="s">
        <v>14</v>
      </c>
      <c r="M7" s="13" t="s">
        <v>14</v>
      </c>
      <c r="N7" s="5" t="s">
        <v>14</v>
      </c>
    </row>
    <row r="8" spans="1:14" x14ac:dyDescent="0.35">
      <c r="A8" s="3" t="s">
        <v>23</v>
      </c>
      <c r="B8" s="13" t="s">
        <v>24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28</v>
      </c>
      <c r="H8" s="6"/>
      <c r="I8" s="8" t="s">
        <v>24</v>
      </c>
      <c r="J8" s="5" t="s">
        <v>25</v>
      </c>
      <c r="K8" s="5" t="s">
        <v>26</v>
      </c>
      <c r="L8" s="5" t="s">
        <v>27</v>
      </c>
      <c r="M8" s="5" t="s">
        <v>28</v>
      </c>
      <c r="N8" s="5" t="s">
        <v>28</v>
      </c>
    </row>
    <row r="9" spans="1:14" x14ac:dyDescent="0.35">
      <c r="A9" s="3" t="s">
        <v>29</v>
      </c>
      <c r="B9" s="13" t="s">
        <v>24</v>
      </c>
      <c r="C9" s="5" t="s">
        <v>25</v>
      </c>
      <c r="D9" s="5" t="s">
        <v>26</v>
      </c>
      <c r="E9" s="5" t="s">
        <v>28</v>
      </c>
      <c r="F9" s="5" t="s">
        <v>27</v>
      </c>
      <c r="G9" s="5" t="s">
        <v>27</v>
      </c>
      <c r="H9" s="6"/>
      <c r="I9" s="8" t="s">
        <v>24</v>
      </c>
      <c r="J9" s="5" t="s">
        <v>25</v>
      </c>
      <c r="K9" s="5" t="s">
        <v>26</v>
      </c>
      <c r="L9" s="5" t="s">
        <v>28</v>
      </c>
      <c r="M9" s="5" t="s">
        <v>27</v>
      </c>
      <c r="N9" s="5" t="s">
        <v>27</v>
      </c>
    </row>
    <row r="17" spans="1:14" x14ac:dyDescent="0.35">
      <c r="A17" t="s">
        <v>37</v>
      </c>
      <c r="B17">
        <v>-4.4000000000000004</v>
      </c>
    </row>
    <row r="19" spans="1:14" x14ac:dyDescent="0.35">
      <c r="A19" s="1"/>
      <c r="B19" s="10" t="s">
        <v>0</v>
      </c>
      <c r="C19" s="11"/>
      <c r="D19" s="11"/>
      <c r="E19" s="11"/>
      <c r="F19" s="11"/>
      <c r="G19" s="12"/>
      <c r="H19" s="2"/>
      <c r="I19" s="10" t="s">
        <v>1</v>
      </c>
      <c r="J19" s="11"/>
      <c r="K19" s="11"/>
      <c r="L19" s="11"/>
      <c r="M19" s="11"/>
      <c r="N19" s="12"/>
    </row>
    <row r="20" spans="1:14" ht="48" x14ac:dyDescent="0.35">
      <c r="A20" s="1"/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/>
      <c r="I20" s="1" t="s">
        <v>2</v>
      </c>
      <c r="J20" s="1" t="s">
        <v>3</v>
      </c>
      <c r="K20" s="1" t="s">
        <v>4</v>
      </c>
      <c r="L20" s="1" t="s">
        <v>5</v>
      </c>
      <c r="M20" s="1" t="s">
        <v>6</v>
      </c>
      <c r="N20" s="1" t="s">
        <v>7</v>
      </c>
    </row>
    <row r="21" spans="1:14" x14ac:dyDescent="0.35">
      <c r="A21" s="3" t="s">
        <v>8</v>
      </c>
      <c r="B21" s="14">
        <v>-3.5</v>
      </c>
      <c r="C21" s="15">
        <v>-2.25</v>
      </c>
      <c r="D21" s="15">
        <v>-2.839</v>
      </c>
      <c r="E21" s="15">
        <v>0.5</v>
      </c>
      <c r="F21" s="15">
        <v>0.5</v>
      </c>
      <c r="G21" s="15">
        <v>0.5</v>
      </c>
      <c r="H21" s="16"/>
      <c r="I21" s="17">
        <v>3.8</v>
      </c>
      <c r="J21" s="15">
        <v>1.9119999999999999</v>
      </c>
      <c r="K21" s="15">
        <v>2.3010000000000002</v>
      </c>
      <c r="L21" s="15">
        <v>0</v>
      </c>
      <c r="M21" s="15">
        <v>0</v>
      </c>
      <c r="N21" s="15">
        <v>0</v>
      </c>
    </row>
    <row r="22" spans="1:14" x14ac:dyDescent="0.35">
      <c r="A22" s="3" t="s">
        <v>13</v>
      </c>
      <c r="B22" s="14">
        <v>4.8</v>
      </c>
      <c r="C22" s="15">
        <v>4.8</v>
      </c>
      <c r="D22" s="15">
        <v>4.8</v>
      </c>
      <c r="E22" s="15">
        <v>-4.4000000000000004</v>
      </c>
      <c r="F22" s="15">
        <v>-4.4000000000000004</v>
      </c>
      <c r="G22" s="15">
        <v>4.8</v>
      </c>
      <c r="H22" s="16"/>
      <c r="I22" s="17">
        <v>4.8</v>
      </c>
      <c r="J22" s="15">
        <v>4.8</v>
      </c>
      <c r="K22" s="15">
        <v>4.8</v>
      </c>
      <c r="L22" s="15">
        <v>-4.4000000000000004</v>
      </c>
      <c r="M22" s="15">
        <v>-4.4000000000000004</v>
      </c>
      <c r="N22" s="15">
        <v>4.8</v>
      </c>
    </row>
    <row r="23" spans="1:14" x14ac:dyDescent="0.35">
      <c r="A23" s="3" t="s">
        <v>16</v>
      </c>
      <c r="B23" s="14" t="s">
        <v>17</v>
      </c>
      <c r="C23" s="15">
        <v>2.33</v>
      </c>
      <c r="D23" s="15">
        <v>-2.9940000000000002</v>
      </c>
      <c r="E23" s="15">
        <v>-3.6</v>
      </c>
      <c r="F23" s="15">
        <v>0</v>
      </c>
      <c r="G23" s="15">
        <v>0.5</v>
      </c>
      <c r="H23" s="16"/>
      <c r="I23" s="17" t="s">
        <v>19</v>
      </c>
      <c r="J23" s="15">
        <v>2.0840000000000001</v>
      </c>
      <c r="K23" s="15">
        <v>2.823</v>
      </c>
      <c r="L23" s="15">
        <v>4.8</v>
      </c>
      <c r="M23" s="15">
        <v>0</v>
      </c>
      <c r="N23" s="15">
        <v>0</v>
      </c>
    </row>
    <row r="24" spans="1:14" x14ac:dyDescent="0.35">
      <c r="A24" s="3" t="s">
        <v>21</v>
      </c>
      <c r="B24" s="14">
        <v>4.8</v>
      </c>
      <c r="C24" s="15">
        <v>4.8</v>
      </c>
      <c r="D24" s="15">
        <v>4.8</v>
      </c>
      <c r="E24" s="15">
        <v>4.8</v>
      </c>
      <c r="F24" s="15">
        <v>-4.4000000000000004</v>
      </c>
      <c r="G24" s="15">
        <v>-4.4000000000000004</v>
      </c>
      <c r="H24" s="16"/>
      <c r="I24" s="17">
        <v>4.8</v>
      </c>
      <c r="J24" s="15">
        <v>4.8</v>
      </c>
      <c r="K24" s="15">
        <v>4.8</v>
      </c>
      <c r="L24" s="15">
        <v>4.8</v>
      </c>
      <c r="M24" s="15">
        <v>-4.4000000000000004</v>
      </c>
      <c r="N24" s="15">
        <v>-4.4000000000000004</v>
      </c>
    </row>
    <row r="25" spans="1:14" x14ac:dyDescent="0.35">
      <c r="A25" s="3" t="s">
        <v>22</v>
      </c>
      <c r="B25" s="14">
        <v>-3.6</v>
      </c>
      <c r="C25" s="15">
        <v>-2.4089999999999998</v>
      </c>
      <c r="D25" s="15">
        <v>-3.1480000000000001</v>
      </c>
      <c r="E25" s="15">
        <v>-3.6</v>
      </c>
      <c r="F25" s="15">
        <v>-3.6</v>
      </c>
      <c r="G25" s="15">
        <v>-3.6</v>
      </c>
      <c r="H25" s="16"/>
      <c r="I25" s="17">
        <v>4.8</v>
      </c>
      <c r="J25" s="15">
        <v>2.2719999999999998</v>
      </c>
      <c r="K25" s="15">
        <v>4.665</v>
      </c>
      <c r="L25" s="15">
        <v>4.8</v>
      </c>
      <c r="M25" s="15">
        <v>4.8</v>
      </c>
      <c r="N25" s="15">
        <v>4.8</v>
      </c>
    </row>
    <row r="26" spans="1:14" x14ac:dyDescent="0.35">
      <c r="A26" s="3" t="s">
        <v>23</v>
      </c>
      <c r="B26" s="14" t="s">
        <v>24</v>
      </c>
      <c r="C26" s="15" t="s">
        <v>25</v>
      </c>
      <c r="D26" s="15" t="s">
        <v>26</v>
      </c>
      <c r="E26" s="15" t="s">
        <v>27</v>
      </c>
      <c r="F26" s="15" t="s">
        <v>28</v>
      </c>
      <c r="G26" s="15" t="s">
        <v>28</v>
      </c>
      <c r="H26" s="16"/>
      <c r="I26" s="17" t="s">
        <v>24</v>
      </c>
      <c r="J26" s="15" t="s">
        <v>25</v>
      </c>
      <c r="K26" s="15" t="s">
        <v>26</v>
      </c>
      <c r="L26" s="15" t="s">
        <v>27</v>
      </c>
      <c r="M26" s="15" t="s">
        <v>28</v>
      </c>
      <c r="N26" s="15" t="s">
        <v>28</v>
      </c>
    </row>
    <row r="27" spans="1:14" x14ac:dyDescent="0.35">
      <c r="A27" s="3" t="s">
        <v>29</v>
      </c>
      <c r="B27" s="14" t="s">
        <v>24</v>
      </c>
      <c r="C27" s="15" t="s">
        <v>25</v>
      </c>
      <c r="D27" s="15" t="s">
        <v>26</v>
      </c>
      <c r="E27" s="15" t="s">
        <v>28</v>
      </c>
      <c r="F27" s="15" t="s">
        <v>27</v>
      </c>
      <c r="G27" s="15" t="s">
        <v>27</v>
      </c>
      <c r="H27" s="16"/>
      <c r="I27" s="17" t="s">
        <v>24</v>
      </c>
      <c r="J27" s="15" t="s">
        <v>25</v>
      </c>
      <c r="K27" s="15" t="s">
        <v>26</v>
      </c>
      <c r="L27" s="15" t="s">
        <v>28</v>
      </c>
      <c r="M27" s="15" t="s">
        <v>27</v>
      </c>
      <c r="N27" s="15" t="s">
        <v>27</v>
      </c>
    </row>
    <row r="31" spans="1:14" x14ac:dyDescent="0.35">
      <c r="A31" s="1"/>
      <c r="B31" s="21" t="s">
        <v>43</v>
      </c>
      <c r="C31" s="11"/>
      <c r="D31" s="11"/>
      <c r="E31" s="11"/>
      <c r="F31" s="11"/>
      <c r="G31" s="12"/>
      <c r="H31" s="2"/>
      <c r="I31" s="21" t="s">
        <v>44</v>
      </c>
      <c r="J31" s="11"/>
      <c r="K31" s="11"/>
      <c r="L31" s="11"/>
      <c r="M31" s="11"/>
      <c r="N31" s="12"/>
    </row>
    <row r="32" spans="1:14" ht="48" x14ac:dyDescent="0.35">
      <c r="A32" s="1"/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/>
      <c r="I32" s="1" t="s">
        <v>2</v>
      </c>
      <c r="J32" s="1" t="s">
        <v>3</v>
      </c>
      <c r="K32" s="1" t="s">
        <v>4</v>
      </c>
      <c r="L32" s="1" t="s">
        <v>5</v>
      </c>
      <c r="M32" s="1" t="s">
        <v>6</v>
      </c>
      <c r="N32" s="1" t="s">
        <v>7</v>
      </c>
    </row>
    <row r="33" spans="1:14" x14ac:dyDescent="0.35">
      <c r="A33" s="18" t="s">
        <v>38</v>
      </c>
      <c r="B33" s="19">
        <f>$B$17-B25</f>
        <v>-0.80000000000000027</v>
      </c>
      <c r="C33" s="19">
        <f>$B$17-C25</f>
        <v>-1.9910000000000005</v>
      </c>
      <c r="D33" s="19">
        <f>$B$17-D25</f>
        <v>-1.2520000000000002</v>
      </c>
      <c r="E33" s="15">
        <f>$B$17-E23</f>
        <v>-0.80000000000000027</v>
      </c>
      <c r="F33" s="19">
        <f>$B$17-F25</f>
        <v>-0.80000000000000027</v>
      </c>
      <c r="G33" s="22">
        <f>$B$17-G25</f>
        <v>-0.80000000000000027</v>
      </c>
      <c r="H33" s="16"/>
      <c r="I33" s="22">
        <f>$B$17-I21</f>
        <v>-8.1999999999999993</v>
      </c>
      <c r="J33" s="19">
        <f>$B$17-J21</f>
        <v>-6.3120000000000003</v>
      </c>
      <c r="K33" s="19">
        <f>$B$17-K21</f>
        <v>-6.7010000000000005</v>
      </c>
      <c r="L33" s="19">
        <f>$B$17-L21</f>
        <v>-4.4000000000000004</v>
      </c>
      <c r="M33" s="19">
        <f>$B$17-M23</f>
        <v>-4.4000000000000004</v>
      </c>
      <c r="N33" s="19">
        <f>$B$17-N23</f>
        <v>-4.4000000000000004</v>
      </c>
    </row>
    <row r="34" spans="1:14" x14ac:dyDescent="0.35">
      <c r="A34" s="18" t="s">
        <v>39</v>
      </c>
      <c r="B34" s="19">
        <f>B22-B25</f>
        <v>8.4</v>
      </c>
      <c r="C34" s="19">
        <f>C22-C25</f>
        <v>7.2089999999999996</v>
      </c>
      <c r="D34" s="19">
        <f>D22-D25</f>
        <v>7.9480000000000004</v>
      </c>
      <c r="E34" s="15">
        <f>E22-E23</f>
        <v>-0.80000000000000027</v>
      </c>
      <c r="F34" s="15">
        <f>F24-F25</f>
        <v>-0.80000000000000027</v>
      </c>
      <c r="G34" s="22">
        <f>G24-G25</f>
        <v>-0.80000000000000027</v>
      </c>
      <c r="H34" s="16"/>
      <c r="I34" s="22">
        <f>I22-I21</f>
        <v>1</v>
      </c>
      <c r="J34" s="19">
        <f>J22-J21</f>
        <v>2.8879999999999999</v>
      </c>
      <c r="K34" s="19">
        <f>K22-K21</f>
        <v>2.4989999999999997</v>
      </c>
      <c r="L34" s="15">
        <f>L22-L21</f>
        <v>-4.4000000000000004</v>
      </c>
      <c r="M34" s="15">
        <f>M24-M23</f>
        <v>-4.4000000000000004</v>
      </c>
      <c r="N34" s="15">
        <f>N24-N23</f>
        <v>-4.4000000000000004</v>
      </c>
    </row>
    <row r="35" spans="1:14" x14ac:dyDescent="0.35">
      <c r="A35" s="18" t="s">
        <v>40</v>
      </c>
      <c r="B35" s="19">
        <f>B21-B25</f>
        <v>0.10000000000000009</v>
      </c>
      <c r="C35" s="19">
        <f>C21-C25</f>
        <v>0.15899999999999981</v>
      </c>
      <c r="D35" s="19">
        <f>D21-D25</f>
        <v>0.30900000000000016</v>
      </c>
      <c r="E35" s="15">
        <f>E21-E23</f>
        <v>4.0999999999999996</v>
      </c>
      <c r="F35" s="15">
        <f>F23-F25</f>
        <v>3.6</v>
      </c>
      <c r="G35" s="22">
        <f>G23-G25</f>
        <v>4.0999999999999996</v>
      </c>
      <c r="H35" s="16"/>
      <c r="I35" s="22">
        <f>I21-I21</f>
        <v>0</v>
      </c>
      <c r="J35" s="19">
        <f>J21-J21</f>
        <v>0</v>
      </c>
      <c r="K35" s="19">
        <f>K21-K21</f>
        <v>0</v>
      </c>
      <c r="L35" s="15">
        <f>L23-L21</f>
        <v>4.8</v>
      </c>
      <c r="M35" s="15">
        <f>M25-M23</f>
        <v>4.8</v>
      </c>
      <c r="N35" s="15">
        <f>N25-N23</f>
        <v>4.8</v>
      </c>
    </row>
    <row r="36" spans="1:14" x14ac:dyDescent="0.35">
      <c r="A36" s="18" t="s">
        <v>46</v>
      </c>
      <c r="B36" s="19">
        <f>B25-B25</f>
        <v>0</v>
      </c>
      <c r="C36" s="19">
        <f>C25-C25</f>
        <v>0</v>
      </c>
      <c r="D36" s="19">
        <f>D25-D25</f>
        <v>0</v>
      </c>
      <c r="E36" s="15">
        <f>E23-E23</f>
        <v>0</v>
      </c>
      <c r="F36" s="15">
        <f>F25-F25</f>
        <v>0</v>
      </c>
      <c r="G36" s="22">
        <f>G25-G25</f>
        <v>0</v>
      </c>
      <c r="H36" s="16"/>
      <c r="I36" s="22">
        <f>I25-I21</f>
        <v>1</v>
      </c>
      <c r="J36" s="19">
        <f>J25-J21</f>
        <v>0.35999999999999988</v>
      </c>
      <c r="K36" s="19">
        <f>K25-K21</f>
        <v>2.3639999999999999</v>
      </c>
      <c r="L36" s="15">
        <f>L21-L21</f>
        <v>0</v>
      </c>
      <c r="M36" s="15">
        <f>M23-M23</f>
        <v>0</v>
      </c>
      <c r="N36" s="15">
        <f>N23-N23</f>
        <v>0</v>
      </c>
    </row>
    <row r="37" spans="1:14" x14ac:dyDescent="0.35">
      <c r="A37" s="3"/>
      <c r="B37" s="19"/>
      <c r="C37" s="15"/>
      <c r="D37" s="15"/>
      <c r="E37" s="15"/>
      <c r="F37" s="15"/>
      <c r="G37" s="15"/>
      <c r="H37" s="16"/>
      <c r="I37" s="19"/>
      <c r="J37" s="15"/>
      <c r="K37" s="15"/>
      <c r="L37" s="15"/>
      <c r="M37" s="15"/>
      <c r="N37" s="15"/>
    </row>
    <row r="38" spans="1:14" x14ac:dyDescent="0.35">
      <c r="A38" s="3" t="s">
        <v>23</v>
      </c>
      <c r="B38" s="19" t="s">
        <v>24</v>
      </c>
      <c r="C38" s="15" t="s">
        <v>25</v>
      </c>
      <c r="D38" s="15" t="s">
        <v>26</v>
      </c>
      <c r="E38" s="15" t="s">
        <v>27</v>
      </c>
      <c r="F38" s="15" t="s">
        <v>28</v>
      </c>
      <c r="G38" s="15" t="s">
        <v>28</v>
      </c>
      <c r="H38" s="16"/>
      <c r="I38" s="19" t="s">
        <v>24</v>
      </c>
      <c r="J38" s="15" t="s">
        <v>25</v>
      </c>
      <c r="K38" s="15" t="s">
        <v>26</v>
      </c>
      <c r="L38" s="15" t="s">
        <v>27</v>
      </c>
      <c r="M38" s="15" t="s">
        <v>28</v>
      </c>
      <c r="N38" s="15" t="s">
        <v>28</v>
      </c>
    </row>
    <row r="39" spans="1:14" x14ac:dyDescent="0.35">
      <c r="A39" s="3" t="s">
        <v>29</v>
      </c>
      <c r="B39" s="19" t="s">
        <v>24</v>
      </c>
      <c r="C39" s="15" t="s">
        <v>25</v>
      </c>
      <c r="D39" s="15" t="s">
        <v>26</v>
      </c>
      <c r="E39" s="15" t="s">
        <v>28</v>
      </c>
      <c r="F39" s="15" t="s">
        <v>27</v>
      </c>
      <c r="G39" s="15" t="s">
        <v>27</v>
      </c>
      <c r="H39" s="16"/>
      <c r="I39" s="19" t="s">
        <v>24</v>
      </c>
      <c r="J39" s="15" t="s">
        <v>25</v>
      </c>
      <c r="K39" s="15" t="s">
        <v>26</v>
      </c>
      <c r="L39" s="15" t="s">
        <v>28</v>
      </c>
      <c r="M39" s="15" t="s">
        <v>27</v>
      </c>
      <c r="N39" s="15" t="s">
        <v>27</v>
      </c>
    </row>
    <row r="41" spans="1:14" x14ac:dyDescent="0.35">
      <c r="A41" s="4" t="s">
        <v>41</v>
      </c>
    </row>
    <row r="42" spans="1:14" x14ac:dyDescent="0.35">
      <c r="A42" s="1"/>
      <c r="B42" s="10" t="s">
        <v>0</v>
      </c>
      <c r="C42" s="11"/>
      <c r="D42" s="11"/>
      <c r="E42" s="11"/>
      <c r="F42" s="11"/>
      <c r="G42" s="12"/>
      <c r="H42" s="2"/>
      <c r="I42" s="10" t="s">
        <v>1</v>
      </c>
      <c r="J42" s="11"/>
      <c r="K42" s="11"/>
      <c r="L42" s="11"/>
      <c r="M42" s="11"/>
      <c r="N42" s="12"/>
    </row>
    <row r="43" spans="1:14" ht="48" x14ac:dyDescent="0.35">
      <c r="A43" s="1"/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/>
      <c r="I43" s="1" t="s">
        <v>2</v>
      </c>
      <c r="J43" s="1" t="s">
        <v>3</v>
      </c>
      <c r="K43" s="1" t="s">
        <v>4</v>
      </c>
      <c r="L43" s="1" t="s">
        <v>5</v>
      </c>
      <c r="M43" s="1" t="s">
        <v>6</v>
      </c>
      <c r="N43" s="1" t="s">
        <v>7</v>
      </c>
    </row>
    <row r="44" spans="1:14" x14ac:dyDescent="0.35">
      <c r="A44" s="3" t="s">
        <v>8</v>
      </c>
      <c r="B44" s="14">
        <v>-3.5</v>
      </c>
      <c r="C44" s="15">
        <v>-2.25</v>
      </c>
      <c r="D44" s="15">
        <v>-2.839</v>
      </c>
      <c r="E44" s="15">
        <v>0.5</v>
      </c>
      <c r="F44" s="15">
        <v>0.5</v>
      </c>
      <c r="G44" s="15">
        <v>0.5</v>
      </c>
      <c r="H44" s="16"/>
      <c r="I44" s="17">
        <v>3.8</v>
      </c>
      <c r="J44" s="15">
        <v>1.9119999999999999</v>
      </c>
      <c r="K44" s="15">
        <v>2.3010000000000002</v>
      </c>
      <c r="L44" s="15">
        <v>0</v>
      </c>
      <c r="M44" s="15">
        <v>0</v>
      </c>
      <c r="N44" s="15">
        <v>0</v>
      </c>
    </row>
    <row r="45" spans="1:14" x14ac:dyDescent="0.35">
      <c r="A45" s="3" t="s">
        <v>13</v>
      </c>
      <c r="B45" s="14">
        <v>5.2</v>
      </c>
      <c r="C45" s="15">
        <v>5.2</v>
      </c>
      <c r="D45" s="15">
        <v>5.2</v>
      </c>
      <c r="E45" s="15">
        <v>-4.4000000000000004</v>
      </c>
      <c r="F45" s="15">
        <v>-4.4000000000000004</v>
      </c>
      <c r="G45" s="15">
        <v>5.2</v>
      </c>
      <c r="H45" s="16"/>
      <c r="I45" s="17">
        <v>5.2</v>
      </c>
      <c r="J45" s="15">
        <v>5.2</v>
      </c>
      <c r="K45" s="15">
        <v>5.2</v>
      </c>
      <c r="L45" s="15">
        <v>-4.4000000000000004</v>
      </c>
      <c r="M45" s="15">
        <v>-4.4000000000000004</v>
      </c>
      <c r="N45" s="15">
        <v>5.2</v>
      </c>
    </row>
    <row r="46" spans="1:14" x14ac:dyDescent="0.35">
      <c r="A46" s="3" t="s">
        <v>16</v>
      </c>
      <c r="B46" s="14" t="s">
        <v>17</v>
      </c>
      <c r="C46" s="15">
        <v>2.33</v>
      </c>
      <c r="D46" s="15">
        <v>-2.9940000000000002</v>
      </c>
      <c r="E46" s="15">
        <v>-3.6</v>
      </c>
      <c r="F46" s="15">
        <v>0</v>
      </c>
      <c r="G46" s="15">
        <v>0.5</v>
      </c>
      <c r="H46" s="16"/>
      <c r="I46" s="17" t="s">
        <v>19</v>
      </c>
      <c r="J46" s="15">
        <v>2.0840000000000001</v>
      </c>
      <c r="K46" s="15">
        <v>2.823</v>
      </c>
      <c r="L46" s="15">
        <v>5.2</v>
      </c>
      <c r="M46" s="15">
        <v>0</v>
      </c>
      <c r="N46" s="15">
        <v>0</v>
      </c>
    </row>
    <row r="47" spans="1:14" x14ac:dyDescent="0.35">
      <c r="A47" s="3" t="s">
        <v>21</v>
      </c>
      <c r="B47" s="14">
        <v>5.2</v>
      </c>
      <c r="C47" s="15">
        <v>5.2</v>
      </c>
      <c r="D47" s="15">
        <v>5.2</v>
      </c>
      <c r="E47" s="15">
        <v>5.2</v>
      </c>
      <c r="F47" s="15">
        <v>-4.4000000000000004</v>
      </c>
      <c r="G47" s="15">
        <v>-4.4000000000000004</v>
      </c>
      <c r="H47" s="16"/>
      <c r="I47" s="17">
        <v>5.2</v>
      </c>
      <c r="J47" s="15">
        <v>5.2</v>
      </c>
      <c r="K47" s="15">
        <v>5.2</v>
      </c>
      <c r="L47" s="15">
        <v>5.2</v>
      </c>
      <c r="M47" s="15">
        <v>-4.4000000000000004</v>
      </c>
      <c r="N47" s="15">
        <v>-4.4000000000000004</v>
      </c>
    </row>
    <row r="48" spans="1:14" x14ac:dyDescent="0.35">
      <c r="A48" s="3" t="s">
        <v>22</v>
      </c>
      <c r="B48" s="14">
        <v>-3.6</v>
      </c>
      <c r="C48" s="15">
        <v>-2.4089999999999998</v>
      </c>
      <c r="D48" s="15">
        <v>-3.1480000000000001</v>
      </c>
      <c r="E48" s="15">
        <v>-3.6</v>
      </c>
      <c r="F48" s="15">
        <v>-3.6</v>
      </c>
      <c r="G48" s="15">
        <v>-3.6</v>
      </c>
      <c r="H48" s="16"/>
      <c r="I48" s="17">
        <v>5.2</v>
      </c>
      <c r="J48" s="15">
        <v>2.2719999999999998</v>
      </c>
      <c r="K48" s="15">
        <v>4.665</v>
      </c>
      <c r="L48" s="15">
        <v>5.2</v>
      </c>
      <c r="M48" s="15">
        <v>5.2</v>
      </c>
      <c r="N48" s="15">
        <v>5.2</v>
      </c>
    </row>
    <row r="49" spans="1:14" x14ac:dyDescent="0.35">
      <c r="A49" s="3" t="s">
        <v>23</v>
      </c>
      <c r="B49" s="14" t="s">
        <v>24</v>
      </c>
      <c r="C49" s="15" t="s">
        <v>25</v>
      </c>
      <c r="D49" s="15" t="s">
        <v>26</v>
      </c>
      <c r="E49" s="15" t="s">
        <v>27</v>
      </c>
      <c r="F49" s="15" t="s">
        <v>28</v>
      </c>
      <c r="G49" s="15" t="s">
        <v>28</v>
      </c>
      <c r="H49" s="16"/>
      <c r="I49" s="17" t="s">
        <v>24</v>
      </c>
      <c r="J49" s="15" t="s">
        <v>25</v>
      </c>
      <c r="K49" s="15" t="s">
        <v>26</v>
      </c>
      <c r="L49" s="15" t="s">
        <v>27</v>
      </c>
      <c r="M49" s="15" t="s">
        <v>28</v>
      </c>
      <c r="N49" s="15" t="s">
        <v>28</v>
      </c>
    </row>
    <row r="50" spans="1:14" x14ac:dyDescent="0.35">
      <c r="A50" s="3" t="s">
        <v>29</v>
      </c>
      <c r="B50" s="14" t="s">
        <v>24</v>
      </c>
      <c r="C50" s="15" t="s">
        <v>25</v>
      </c>
      <c r="D50" s="15" t="s">
        <v>26</v>
      </c>
      <c r="E50" s="15" t="s">
        <v>28</v>
      </c>
      <c r="F50" s="15" t="s">
        <v>27</v>
      </c>
      <c r="G50" s="15" t="s">
        <v>27</v>
      </c>
      <c r="H50" s="16"/>
      <c r="I50" s="17" t="s">
        <v>24</v>
      </c>
      <c r="J50" s="15" t="s">
        <v>25</v>
      </c>
      <c r="K50" s="15" t="s">
        <v>26</v>
      </c>
      <c r="L50" s="15" t="s">
        <v>28</v>
      </c>
      <c r="M50" s="15" t="s">
        <v>27</v>
      </c>
      <c r="N50" s="15" t="s">
        <v>27</v>
      </c>
    </row>
    <row r="54" spans="1:14" x14ac:dyDescent="0.35">
      <c r="A54" s="1"/>
      <c r="B54" s="10" t="s">
        <v>0</v>
      </c>
      <c r="C54" s="11"/>
      <c r="D54" s="11"/>
      <c r="E54" s="11"/>
      <c r="F54" s="11"/>
      <c r="G54" s="12"/>
      <c r="H54" s="2"/>
      <c r="I54" s="10" t="s">
        <v>1</v>
      </c>
      <c r="J54" s="11"/>
      <c r="K54" s="11"/>
      <c r="L54" s="11"/>
      <c r="M54" s="11"/>
      <c r="N54" s="12"/>
    </row>
    <row r="55" spans="1:14" ht="48" x14ac:dyDescent="0.35">
      <c r="A55" s="1"/>
      <c r="B55" s="1" t="s">
        <v>2</v>
      </c>
      <c r="C55" s="1" t="s">
        <v>3</v>
      </c>
      <c r="D55" s="1" t="s">
        <v>4</v>
      </c>
      <c r="E55" s="1" t="s">
        <v>5</v>
      </c>
      <c r="F55" s="1" t="s">
        <v>6</v>
      </c>
      <c r="G55" s="1" t="s">
        <v>7</v>
      </c>
      <c r="H55" s="1"/>
      <c r="I55" s="1" t="s">
        <v>2</v>
      </c>
      <c r="J55" s="1" t="s">
        <v>3</v>
      </c>
      <c r="K55" s="1" t="s">
        <v>4</v>
      </c>
      <c r="L55" s="1" t="s">
        <v>5</v>
      </c>
      <c r="M55" s="1" t="s">
        <v>6</v>
      </c>
      <c r="N55" s="1" t="s">
        <v>7</v>
      </c>
    </row>
    <row r="56" spans="1:14" x14ac:dyDescent="0.35">
      <c r="A56" s="18" t="s">
        <v>38</v>
      </c>
      <c r="B56" s="19">
        <f>$B$17-B48</f>
        <v>-0.80000000000000027</v>
      </c>
      <c r="C56" s="19">
        <f>$B$17-C48</f>
        <v>-1.9910000000000005</v>
      </c>
      <c r="D56" s="19">
        <f>$B$17-D48</f>
        <v>-1.2520000000000002</v>
      </c>
      <c r="E56" s="15">
        <f>$B$17-E46</f>
        <v>-0.80000000000000027</v>
      </c>
      <c r="F56" s="19">
        <f>$B$17-F48</f>
        <v>-0.80000000000000027</v>
      </c>
      <c r="G56" s="22">
        <f>$B$17-G48</f>
        <v>-0.80000000000000027</v>
      </c>
      <c r="H56" s="16"/>
      <c r="I56" s="22">
        <f>$B$17-I44</f>
        <v>-8.1999999999999993</v>
      </c>
      <c r="J56" s="19">
        <f>$B$17-J44</f>
        <v>-6.3120000000000003</v>
      </c>
      <c r="K56" s="19">
        <f>$B$17-K44</f>
        <v>-6.7010000000000005</v>
      </c>
      <c r="L56" s="19">
        <f>$B$17-L44</f>
        <v>-4.4000000000000004</v>
      </c>
      <c r="M56" s="19">
        <f>$B$17-M46</f>
        <v>-4.4000000000000004</v>
      </c>
      <c r="N56" s="19">
        <f>$B$17-N46</f>
        <v>-4.4000000000000004</v>
      </c>
    </row>
    <row r="57" spans="1:14" x14ac:dyDescent="0.35">
      <c r="A57" s="18" t="s">
        <v>39</v>
      </c>
      <c r="B57" s="19">
        <f>B45-B48</f>
        <v>8.8000000000000007</v>
      </c>
      <c r="C57" s="19">
        <f>C45-C48</f>
        <v>7.609</v>
      </c>
      <c r="D57" s="19">
        <f>D45-D48</f>
        <v>8.3480000000000008</v>
      </c>
      <c r="E57" s="15">
        <f>E45-E46</f>
        <v>-0.80000000000000027</v>
      </c>
      <c r="F57" s="15">
        <f>F47-F48</f>
        <v>-0.80000000000000027</v>
      </c>
      <c r="G57" s="22">
        <f>G47-G48</f>
        <v>-0.80000000000000027</v>
      </c>
      <c r="H57" s="16"/>
      <c r="I57" s="22">
        <f>I45-I44</f>
        <v>1.4000000000000004</v>
      </c>
      <c r="J57" s="19">
        <f>J45-J44</f>
        <v>3.2880000000000003</v>
      </c>
      <c r="K57" s="19">
        <f>K45-K44</f>
        <v>2.899</v>
      </c>
      <c r="L57" s="15">
        <f>L45-L44</f>
        <v>-4.4000000000000004</v>
      </c>
      <c r="M57" s="15">
        <f>M47-M46</f>
        <v>-4.4000000000000004</v>
      </c>
      <c r="N57" s="15">
        <f>N47-N46</f>
        <v>-4.4000000000000004</v>
      </c>
    </row>
    <row r="58" spans="1:14" x14ac:dyDescent="0.35">
      <c r="A58" s="18" t="s">
        <v>40</v>
      </c>
      <c r="B58" s="19">
        <f>B44-B48</f>
        <v>0.10000000000000009</v>
      </c>
      <c r="C58" s="19">
        <f>C44-C48</f>
        <v>0.15899999999999981</v>
      </c>
      <c r="D58" s="19">
        <f>D44-D48</f>
        <v>0.30900000000000016</v>
      </c>
      <c r="E58" s="15">
        <f>E44-E46</f>
        <v>4.0999999999999996</v>
      </c>
      <c r="F58" s="15">
        <f>F46-F48</f>
        <v>3.6</v>
      </c>
      <c r="G58" s="22">
        <f>G46-G48</f>
        <v>4.0999999999999996</v>
      </c>
      <c r="H58" s="16"/>
      <c r="I58" s="22">
        <f>I44-I44</f>
        <v>0</v>
      </c>
      <c r="J58" s="19">
        <f>J44-J44</f>
        <v>0</v>
      </c>
      <c r="K58" s="19">
        <f>K44-K44</f>
        <v>0</v>
      </c>
      <c r="L58" s="15">
        <f>L46-L44</f>
        <v>5.2</v>
      </c>
      <c r="M58" s="15">
        <f>M48-M46</f>
        <v>5.2</v>
      </c>
      <c r="N58" s="15">
        <f>N48-N46</f>
        <v>5.2</v>
      </c>
    </row>
    <row r="59" spans="1:14" x14ac:dyDescent="0.35">
      <c r="A59" s="18" t="s">
        <v>46</v>
      </c>
      <c r="B59" s="19">
        <f>B48-B48</f>
        <v>0</v>
      </c>
      <c r="C59" s="19">
        <f>C48-C48</f>
        <v>0</v>
      </c>
      <c r="D59" s="19">
        <f>D48-D48</f>
        <v>0</v>
      </c>
      <c r="E59" s="15">
        <f>E46-E46</f>
        <v>0</v>
      </c>
      <c r="F59" s="15">
        <f>F48-F48</f>
        <v>0</v>
      </c>
      <c r="G59" s="22">
        <f>G48-G48</f>
        <v>0</v>
      </c>
      <c r="H59" s="16"/>
      <c r="I59" s="22">
        <f>I48-I44</f>
        <v>1.4000000000000004</v>
      </c>
      <c r="J59" s="19">
        <f>J48-J44</f>
        <v>0.35999999999999988</v>
      </c>
      <c r="K59" s="19">
        <f>K48-K44</f>
        <v>2.3639999999999999</v>
      </c>
      <c r="L59" s="15">
        <f>L44-L44</f>
        <v>0</v>
      </c>
      <c r="M59" s="15">
        <f>M46-M46</f>
        <v>0</v>
      </c>
      <c r="N59" s="15">
        <f>N46-N46</f>
        <v>0</v>
      </c>
    </row>
    <row r="60" spans="1:14" x14ac:dyDescent="0.35">
      <c r="A60" s="3"/>
      <c r="B60" s="19"/>
      <c r="C60" s="15"/>
      <c r="D60" s="15"/>
      <c r="E60" s="15"/>
      <c r="F60" s="15"/>
      <c r="G60" s="15"/>
      <c r="H60" s="16"/>
      <c r="I60" s="19"/>
      <c r="J60" s="15"/>
      <c r="K60" s="15"/>
      <c r="L60" s="15"/>
      <c r="M60" s="15"/>
      <c r="N60" s="15"/>
    </row>
    <row r="61" spans="1:14" x14ac:dyDescent="0.35">
      <c r="A61" s="3" t="s">
        <v>23</v>
      </c>
      <c r="B61" s="19" t="s">
        <v>24</v>
      </c>
      <c r="C61" s="15" t="s">
        <v>25</v>
      </c>
      <c r="D61" s="15" t="s">
        <v>26</v>
      </c>
      <c r="E61" s="15" t="s">
        <v>27</v>
      </c>
      <c r="F61" s="15" t="s">
        <v>28</v>
      </c>
      <c r="G61" s="15" t="s">
        <v>28</v>
      </c>
      <c r="H61" s="16"/>
      <c r="I61" s="19" t="s">
        <v>24</v>
      </c>
      <c r="J61" s="15" t="s">
        <v>25</v>
      </c>
      <c r="K61" s="15" t="s">
        <v>26</v>
      </c>
      <c r="L61" s="15" t="s">
        <v>27</v>
      </c>
      <c r="M61" s="15" t="s">
        <v>28</v>
      </c>
      <c r="N61" s="15" t="s">
        <v>28</v>
      </c>
    </row>
    <row r="62" spans="1:14" x14ac:dyDescent="0.35">
      <c r="A62" s="3" t="s">
        <v>29</v>
      </c>
      <c r="B62" s="19" t="s">
        <v>24</v>
      </c>
      <c r="C62" s="15" t="s">
        <v>25</v>
      </c>
      <c r="D62" s="15" t="s">
        <v>26</v>
      </c>
      <c r="E62" s="15" t="s">
        <v>28</v>
      </c>
      <c r="F62" s="15" t="s">
        <v>27</v>
      </c>
      <c r="G62" s="15" t="s">
        <v>27</v>
      </c>
      <c r="H62" s="16"/>
      <c r="I62" s="19" t="s">
        <v>24</v>
      </c>
      <c r="J62" s="15" t="s">
        <v>25</v>
      </c>
      <c r="K62" s="15" t="s">
        <v>26</v>
      </c>
      <c r="L62" s="15" t="s">
        <v>28</v>
      </c>
      <c r="M62" s="15" t="s">
        <v>27</v>
      </c>
      <c r="N62" s="15" t="s">
        <v>27</v>
      </c>
    </row>
    <row r="65" spans="1:14" x14ac:dyDescent="0.35">
      <c r="A65" s="4" t="s">
        <v>42</v>
      </c>
    </row>
    <row r="66" spans="1:14" x14ac:dyDescent="0.35">
      <c r="A66" s="1"/>
      <c r="B66" s="10" t="s">
        <v>0</v>
      </c>
      <c r="C66" s="11"/>
      <c r="D66" s="11"/>
      <c r="E66" s="11"/>
      <c r="F66" s="11"/>
      <c r="G66" s="12"/>
      <c r="H66" s="2"/>
      <c r="I66" s="10" t="s">
        <v>1</v>
      </c>
      <c r="J66" s="11"/>
      <c r="K66" s="11"/>
      <c r="L66" s="11"/>
      <c r="M66" s="11"/>
      <c r="N66" s="12"/>
    </row>
    <row r="67" spans="1:14" ht="48" x14ac:dyDescent="0.35">
      <c r="A67" s="1"/>
      <c r="B67" s="1" t="s">
        <v>2</v>
      </c>
      <c r="C67" s="1" t="s">
        <v>3</v>
      </c>
      <c r="D67" s="1" t="s">
        <v>4</v>
      </c>
      <c r="E67" s="1" t="s">
        <v>5</v>
      </c>
      <c r="F67" s="1" t="s">
        <v>6</v>
      </c>
      <c r="G67" s="1" t="s">
        <v>7</v>
      </c>
      <c r="H67" s="1"/>
      <c r="I67" s="1" t="s">
        <v>2</v>
      </c>
      <c r="J67" s="1" t="s">
        <v>3</v>
      </c>
      <c r="K67" s="1" t="s">
        <v>4</v>
      </c>
      <c r="L67" s="1" t="s">
        <v>5</v>
      </c>
      <c r="M67" s="1" t="s">
        <v>6</v>
      </c>
      <c r="N67" s="1" t="s">
        <v>7</v>
      </c>
    </row>
    <row r="68" spans="1:14" x14ac:dyDescent="0.35">
      <c r="A68" s="3" t="s">
        <v>8</v>
      </c>
      <c r="B68" s="14">
        <v>-3.9</v>
      </c>
      <c r="C68" s="15">
        <v>-2.25</v>
      </c>
      <c r="D68" s="15">
        <v>-2.839</v>
      </c>
      <c r="E68" s="15">
        <v>0.5</v>
      </c>
      <c r="F68" s="15">
        <v>0.5</v>
      </c>
      <c r="G68" s="15">
        <v>0.5</v>
      </c>
      <c r="H68" s="16"/>
      <c r="I68" s="17">
        <v>3.4</v>
      </c>
      <c r="J68" s="15">
        <v>1.9119999999999999</v>
      </c>
      <c r="K68" s="15">
        <v>2.3010000000000002</v>
      </c>
      <c r="L68" s="15">
        <v>0</v>
      </c>
      <c r="M68" s="15">
        <v>0</v>
      </c>
      <c r="N68" s="15">
        <v>0</v>
      </c>
    </row>
    <row r="69" spans="1:14" x14ac:dyDescent="0.35">
      <c r="A69" s="3" t="s">
        <v>13</v>
      </c>
      <c r="B69" s="14">
        <v>4.8</v>
      </c>
      <c r="C69" s="15">
        <v>4.8</v>
      </c>
      <c r="D69" s="15">
        <v>4.8</v>
      </c>
      <c r="E69" s="15">
        <v>-4.4000000000000004</v>
      </c>
      <c r="F69" s="15">
        <v>-4.4000000000000004</v>
      </c>
      <c r="G69" s="15">
        <v>4.8</v>
      </c>
      <c r="H69" s="16"/>
      <c r="I69" s="17">
        <v>4.8</v>
      </c>
      <c r="J69" s="15">
        <v>4.8</v>
      </c>
      <c r="K69" s="15">
        <v>4.8</v>
      </c>
      <c r="L69" s="15">
        <v>-4.4000000000000004</v>
      </c>
      <c r="M69" s="15">
        <v>-4.4000000000000004</v>
      </c>
      <c r="N69" s="15">
        <v>4.8</v>
      </c>
    </row>
    <row r="70" spans="1:14" x14ac:dyDescent="0.35">
      <c r="A70" s="3" t="s">
        <v>16</v>
      </c>
      <c r="B70" s="14" t="s">
        <v>17</v>
      </c>
      <c r="C70" s="15">
        <v>2.33</v>
      </c>
      <c r="D70" s="15">
        <v>-2.9940000000000002</v>
      </c>
      <c r="E70" s="15">
        <v>-4</v>
      </c>
      <c r="F70" s="15">
        <v>0</v>
      </c>
      <c r="G70" s="15">
        <v>0.5</v>
      </c>
      <c r="H70" s="16"/>
      <c r="I70" s="17" t="s">
        <v>19</v>
      </c>
      <c r="J70" s="15">
        <v>2.0840000000000001</v>
      </c>
      <c r="K70" s="15">
        <v>2.823</v>
      </c>
      <c r="L70" s="15">
        <v>4.8</v>
      </c>
      <c r="M70" s="15">
        <v>0</v>
      </c>
      <c r="N70" s="15">
        <v>0</v>
      </c>
    </row>
    <row r="71" spans="1:14" x14ac:dyDescent="0.35">
      <c r="A71" s="3" t="s">
        <v>21</v>
      </c>
      <c r="B71" s="14">
        <v>4.8</v>
      </c>
      <c r="C71" s="15">
        <v>4.8</v>
      </c>
      <c r="D71" s="15">
        <v>4.8</v>
      </c>
      <c r="E71" s="15">
        <v>4.8</v>
      </c>
      <c r="F71" s="15">
        <v>-4.4000000000000004</v>
      </c>
      <c r="G71" s="15">
        <v>-4.4000000000000004</v>
      </c>
      <c r="H71" s="16"/>
      <c r="I71" s="17">
        <v>4.8</v>
      </c>
      <c r="J71" s="15">
        <v>4.8</v>
      </c>
      <c r="K71" s="15">
        <v>4.8</v>
      </c>
      <c r="L71" s="15">
        <v>4.8</v>
      </c>
      <c r="M71" s="15">
        <v>-4.4000000000000004</v>
      </c>
      <c r="N71" s="15">
        <v>-4.4000000000000004</v>
      </c>
    </row>
    <row r="72" spans="1:14" x14ac:dyDescent="0.35">
      <c r="A72" s="3" t="s">
        <v>22</v>
      </c>
      <c r="B72" s="14">
        <v>-4</v>
      </c>
      <c r="C72" s="15">
        <v>-2.4089999999999998</v>
      </c>
      <c r="D72" s="15">
        <v>-3.1480000000000001</v>
      </c>
      <c r="E72" s="15">
        <v>-4</v>
      </c>
      <c r="F72" s="15">
        <v>-4</v>
      </c>
      <c r="G72" s="15">
        <v>-4</v>
      </c>
      <c r="H72" s="16"/>
      <c r="I72" s="17">
        <v>4.8</v>
      </c>
      <c r="J72" s="15">
        <v>2.2719999999999998</v>
      </c>
      <c r="K72" s="15">
        <v>4.665</v>
      </c>
      <c r="L72" s="15">
        <v>4.8</v>
      </c>
      <c r="M72" s="15">
        <v>4.8</v>
      </c>
      <c r="N72" s="15">
        <v>4.8</v>
      </c>
    </row>
    <row r="73" spans="1:14" x14ac:dyDescent="0.35">
      <c r="A73" s="3" t="s">
        <v>23</v>
      </c>
      <c r="B73" s="14" t="s">
        <v>24</v>
      </c>
      <c r="C73" s="15" t="s">
        <v>25</v>
      </c>
      <c r="D73" s="15" t="s">
        <v>26</v>
      </c>
      <c r="E73" s="15" t="s">
        <v>27</v>
      </c>
      <c r="F73" s="15" t="s">
        <v>28</v>
      </c>
      <c r="G73" s="15" t="s">
        <v>28</v>
      </c>
      <c r="H73" s="16"/>
      <c r="I73" s="17" t="s">
        <v>24</v>
      </c>
      <c r="J73" s="15" t="s">
        <v>25</v>
      </c>
      <c r="K73" s="15" t="s">
        <v>26</v>
      </c>
      <c r="L73" s="15" t="s">
        <v>27</v>
      </c>
      <c r="M73" s="15" t="s">
        <v>28</v>
      </c>
      <c r="N73" s="15" t="s">
        <v>28</v>
      </c>
    </row>
    <row r="74" spans="1:14" x14ac:dyDescent="0.35">
      <c r="A74" s="3" t="s">
        <v>29</v>
      </c>
      <c r="B74" s="14" t="s">
        <v>24</v>
      </c>
      <c r="C74" s="15" t="s">
        <v>25</v>
      </c>
      <c r="D74" s="15" t="s">
        <v>26</v>
      </c>
      <c r="E74" s="15" t="s">
        <v>28</v>
      </c>
      <c r="F74" s="15" t="s">
        <v>27</v>
      </c>
      <c r="G74" s="15" t="s">
        <v>27</v>
      </c>
      <c r="H74" s="16"/>
      <c r="I74" s="17" t="s">
        <v>24</v>
      </c>
      <c r="J74" s="15" t="s">
        <v>25</v>
      </c>
      <c r="K74" s="15" t="s">
        <v>26</v>
      </c>
      <c r="L74" s="15" t="s">
        <v>28</v>
      </c>
      <c r="M74" s="15" t="s">
        <v>27</v>
      </c>
      <c r="N74" s="15" t="s">
        <v>27</v>
      </c>
    </row>
    <row r="78" spans="1:14" x14ac:dyDescent="0.35">
      <c r="A78" s="1"/>
      <c r="B78" s="10" t="s">
        <v>0</v>
      </c>
      <c r="C78" s="11"/>
      <c r="D78" s="11"/>
      <c r="E78" s="11"/>
      <c r="F78" s="11"/>
      <c r="G78" s="12"/>
      <c r="H78" s="2"/>
      <c r="I78" s="10" t="s">
        <v>1</v>
      </c>
      <c r="J78" s="11"/>
      <c r="K78" s="11"/>
      <c r="L78" s="11"/>
      <c r="M78" s="11"/>
      <c r="N78" s="12"/>
    </row>
    <row r="79" spans="1:14" ht="48" x14ac:dyDescent="0.35">
      <c r="A79" s="1"/>
      <c r="B79" s="1" t="s">
        <v>2</v>
      </c>
      <c r="C79" s="1" t="s">
        <v>3</v>
      </c>
      <c r="D79" s="1" t="s">
        <v>4</v>
      </c>
      <c r="E79" s="1" t="s">
        <v>5</v>
      </c>
      <c r="F79" s="1" t="s">
        <v>6</v>
      </c>
      <c r="G79" s="1" t="s">
        <v>7</v>
      </c>
      <c r="H79" s="1"/>
      <c r="I79" s="1" t="s">
        <v>2</v>
      </c>
      <c r="J79" s="1" t="s">
        <v>3</v>
      </c>
      <c r="K79" s="1" t="s">
        <v>4</v>
      </c>
      <c r="L79" s="1" t="s">
        <v>5</v>
      </c>
      <c r="M79" s="1" t="s">
        <v>6</v>
      </c>
      <c r="N79" s="1" t="s">
        <v>7</v>
      </c>
    </row>
    <row r="80" spans="1:14" x14ac:dyDescent="0.35">
      <c r="A80" s="18" t="s">
        <v>38</v>
      </c>
      <c r="B80" s="19">
        <f>$B$17-B72</f>
        <v>-0.40000000000000036</v>
      </c>
      <c r="C80" s="19">
        <f>$B$17-C72</f>
        <v>-1.9910000000000005</v>
      </c>
      <c r="D80" s="19">
        <f>$B$17-D72</f>
        <v>-1.2520000000000002</v>
      </c>
      <c r="E80" s="15">
        <f>$B$17-E70</f>
        <v>-0.40000000000000036</v>
      </c>
      <c r="F80" s="19">
        <f>$B$17-F72</f>
        <v>-0.40000000000000036</v>
      </c>
      <c r="G80" s="22">
        <f>$B$17-G72</f>
        <v>-0.40000000000000036</v>
      </c>
      <c r="H80" s="16"/>
      <c r="I80" s="22">
        <f>$B$17-I68</f>
        <v>-7.8000000000000007</v>
      </c>
      <c r="J80" s="19">
        <f>$B$17-J68</f>
        <v>-6.3120000000000003</v>
      </c>
      <c r="K80" s="19">
        <f>$B$17-K68</f>
        <v>-6.7010000000000005</v>
      </c>
      <c r="L80" s="19">
        <f>$B$17-L68</f>
        <v>-4.4000000000000004</v>
      </c>
      <c r="M80" s="19">
        <f>$B$17-M70</f>
        <v>-4.4000000000000004</v>
      </c>
      <c r="N80" s="19">
        <f>$B$17-N70</f>
        <v>-4.4000000000000004</v>
      </c>
    </row>
    <row r="81" spans="1:14" x14ac:dyDescent="0.35">
      <c r="A81" s="18" t="s">
        <v>39</v>
      </c>
      <c r="B81" s="19">
        <f>B69-B72</f>
        <v>8.8000000000000007</v>
      </c>
      <c r="C81" s="19">
        <f>C69-C72</f>
        <v>7.2089999999999996</v>
      </c>
      <c r="D81" s="19">
        <f>D69-D72</f>
        <v>7.9480000000000004</v>
      </c>
      <c r="E81" s="15">
        <f>E69-E70</f>
        <v>-0.40000000000000036</v>
      </c>
      <c r="F81" s="15">
        <f>F71-F72</f>
        <v>-0.40000000000000036</v>
      </c>
      <c r="G81" s="22">
        <f>G71-G72</f>
        <v>-0.40000000000000036</v>
      </c>
      <c r="H81" s="16"/>
      <c r="I81" s="22">
        <f>I69-I68</f>
        <v>1.4</v>
      </c>
      <c r="J81" s="19">
        <f>J69-J68</f>
        <v>2.8879999999999999</v>
      </c>
      <c r="K81" s="19">
        <f>K69-K68</f>
        <v>2.4989999999999997</v>
      </c>
      <c r="L81" s="15">
        <f>L69-L68</f>
        <v>-4.4000000000000004</v>
      </c>
      <c r="M81" s="15">
        <f>M71-M70</f>
        <v>-4.4000000000000004</v>
      </c>
      <c r="N81" s="15">
        <f>N71-N70</f>
        <v>-4.4000000000000004</v>
      </c>
    </row>
    <row r="82" spans="1:14" x14ac:dyDescent="0.35">
      <c r="A82" s="18" t="s">
        <v>40</v>
      </c>
      <c r="B82" s="19">
        <f>B68-B72</f>
        <v>0.10000000000000009</v>
      </c>
      <c r="C82" s="19">
        <f>C68-C72</f>
        <v>0.15899999999999981</v>
      </c>
      <c r="D82" s="19">
        <f>D68-D72</f>
        <v>0.30900000000000016</v>
      </c>
      <c r="E82" s="15">
        <f>E68-E70</f>
        <v>4.5</v>
      </c>
      <c r="F82" s="15">
        <f>F70-F72</f>
        <v>4</v>
      </c>
      <c r="G82" s="22">
        <f>G70-G72</f>
        <v>4.5</v>
      </c>
      <c r="H82" s="16"/>
      <c r="I82" s="22">
        <f>I68-I68</f>
        <v>0</v>
      </c>
      <c r="J82" s="19">
        <f>J68-J68</f>
        <v>0</v>
      </c>
      <c r="K82" s="19">
        <f>K68-K68</f>
        <v>0</v>
      </c>
      <c r="L82" s="15">
        <f>L70-L68</f>
        <v>4.8</v>
      </c>
      <c r="M82" s="15">
        <f>M72-M70</f>
        <v>4.8</v>
      </c>
      <c r="N82" s="15">
        <f>N72-N70</f>
        <v>4.8</v>
      </c>
    </row>
    <row r="83" spans="1:14" x14ac:dyDescent="0.35">
      <c r="A83" s="18" t="s">
        <v>46</v>
      </c>
      <c r="B83" s="19">
        <f>B72-B72</f>
        <v>0</v>
      </c>
      <c r="C83" s="19">
        <f>C72-C72</f>
        <v>0</v>
      </c>
      <c r="D83" s="19">
        <f>D72-D72</f>
        <v>0</v>
      </c>
      <c r="E83" s="15">
        <f>E70-E70</f>
        <v>0</v>
      </c>
      <c r="F83" s="15">
        <f>F72-F72</f>
        <v>0</v>
      </c>
      <c r="G83" s="22">
        <f>G72-G72</f>
        <v>0</v>
      </c>
      <c r="H83" s="16"/>
      <c r="I83" s="22">
        <f>I72-I68</f>
        <v>1.4</v>
      </c>
      <c r="J83" s="19">
        <f>J72-J68</f>
        <v>0.35999999999999988</v>
      </c>
      <c r="K83" s="19">
        <f>K72-K68</f>
        <v>2.3639999999999999</v>
      </c>
      <c r="L83" s="15">
        <f>L68-L68</f>
        <v>0</v>
      </c>
      <c r="M83" s="15">
        <f>M70-M70</f>
        <v>0</v>
      </c>
      <c r="N83" s="15">
        <f>N70-N70</f>
        <v>0</v>
      </c>
    </row>
    <row r="84" spans="1:14" x14ac:dyDescent="0.35">
      <c r="A84" s="3"/>
      <c r="B84" s="14"/>
      <c r="C84" s="15"/>
      <c r="D84" s="15"/>
      <c r="E84" s="15"/>
      <c r="F84" s="15"/>
      <c r="G84" s="15"/>
      <c r="H84" s="16"/>
      <c r="I84" s="17"/>
      <c r="J84" s="15"/>
      <c r="K84" s="15"/>
      <c r="L84" s="15"/>
      <c r="M84" s="15"/>
      <c r="N84" s="15"/>
    </row>
    <row r="85" spans="1:14" x14ac:dyDescent="0.35">
      <c r="A85" s="3" t="s">
        <v>23</v>
      </c>
      <c r="B85" s="14" t="s">
        <v>24</v>
      </c>
      <c r="C85" s="15" t="s">
        <v>25</v>
      </c>
      <c r="D85" s="15" t="s">
        <v>26</v>
      </c>
      <c r="E85" s="15" t="s">
        <v>27</v>
      </c>
      <c r="F85" s="15" t="s">
        <v>28</v>
      </c>
      <c r="G85" s="15" t="s">
        <v>28</v>
      </c>
      <c r="H85" s="16"/>
      <c r="I85" s="17" t="s">
        <v>24</v>
      </c>
      <c r="J85" s="15" t="s">
        <v>25</v>
      </c>
      <c r="K85" s="15" t="s">
        <v>26</v>
      </c>
      <c r="L85" s="15" t="s">
        <v>27</v>
      </c>
      <c r="M85" s="15" t="s">
        <v>28</v>
      </c>
      <c r="N85" s="15" t="s">
        <v>28</v>
      </c>
    </row>
    <row r="86" spans="1:14" x14ac:dyDescent="0.35">
      <c r="A86" s="3" t="s">
        <v>29</v>
      </c>
      <c r="B86" s="14" t="s">
        <v>24</v>
      </c>
      <c r="C86" s="15" t="s">
        <v>25</v>
      </c>
      <c r="D86" s="15" t="s">
        <v>26</v>
      </c>
      <c r="E86" s="15" t="s">
        <v>28</v>
      </c>
      <c r="F86" s="15" t="s">
        <v>27</v>
      </c>
      <c r="G86" s="15" t="s">
        <v>27</v>
      </c>
      <c r="H86" s="16"/>
      <c r="I86" s="17" t="s">
        <v>24</v>
      </c>
      <c r="J86" s="15" t="s">
        <v>25</v>
      </c>
      <c r="K86" s="15" t="s">
        <v>26</v>
      </c>
      <c r="L86" s="15" t="s">
        <v>28</v>
      </c>
      <c r="M86" s="15" t="s">
        <v>27</v>
      </c>
      <c r="N86" s="15" t="s">
        <v>27</v>
      </c>
    </row>
    <row r="90" spans="1:14" x14ac:dyDescent="0.35">
      <c r="B90" s="24" t="s">
        <v>49</v>
      </c>
      <c r="C90" s="24"/>
      <c r="D90" s="24" t="s">
        <v>51</v>
      </c>
      <c r="E90" s="24"/>
      <c r="F90" s="24" t="s">
        <v>52</v>
      </c>
      <c r="G90" s="24"/>
    </row>
    <row r="91" spans="1:14" x14ac:dyDescent="0.35">
      <c r="B91" t="s">
        <v>47</v>
      </c>
      <c r="C91" t="s">
        <v>48</v>
      </c>
      <c r="D91" t="s">
        <v>47</v>
      </c>
      <c r="E91" t="s">
        <v>48</v>
      </c>
      <c r="F91" t="s">
        <v>47</v>
      </c>
      <c r="G91" t="s">
        <v>48</v>
      </c>
    </row>
    <row r="92" spans="1:14" x14ac:dyDescent="0.35">
      <c r="A92" t="s">
        <v>45</v>
      </c>
      <c r="B92" s="23">
        <v>1</v>
      </c>
      <c r="C92" s="23">
        <v>2</v>
      </c>
      <c r="D92" s="23">
        <v>1</v>
      </c>
      <c r="E92" s="23">
        <v>2</v>
      </c>
      <c r="F92" s="23">
        <v>1</v>
      </c>
      <c r="G92" s="23">
        <v>2</v>
      </c>
    </row>
    <row r="93" spans="1:14" x14ac:dyDescent="0.35">
      <c r="A93" s="18" t="s">
        <v>38</v>
      </c>
      <c r="B93" s="23">
        <f>$G33</f>
        <v>-0.80000000000000027</v>
      </c>
      <c r="C93" s="23">
        <f>$I33</f>
        <v>-8.1999999999999993</v>
      </c>
      <c r="D93" s="23">
        <f>$G56</f>
        <v>-0.80000000000000027</v>
      </c>
      <c r="E93" s="23">
        <f>$I56</f>
        <v>-8.1999999999999993</v>
      </c>
      <c r="F93" s="23">
        <f>$G80</f>
        <v>-0.40000000000000036</v>
      </c>
      <c r="G93" s="23">
        <f>$I80</f>
        <v>-7.8000000000000007</v>
      </c>
    </row>
    <row r="94" spans="1:14" x14ac:dyDescent="0.35">
      <c r="A94" s="18" t="s">
        <v>53</v>
      </c>
      <c r="B94" s="25" t="s">
        <v>54</v>
      </c>
      <c r="C94" s="25" t="s">
        <v>55</v>
      </c>
      <c r="D94" s="25" t="s">
        <v>54</v>
      </c>
      <c r="E94" s="25" t="s">
        <v>55</v>
      </c>
      <c r="F94" s="25" t="s">
        <v>54</v>
      </c>
      <c r="G94" s="25" t="s">
        <v>55</v>
      </c>
    </row>
    <row r="95" spans="1:14" x14ac:dyDescent="0.35">
      <c r="A95" s="18" t="s">
        <v>40</v>
      </c>
      <c r="B95" s="23">
        <f t="shared" ref="B95:B96" si="0">$G35</f>
        <v>4.0999999999999996</v>
      </c>
      <c r="C95" s="23">
        <f t="shared" ref="C95:C96" si="1">$I35</f>
        <v>0</v>
      </c>
      <c r="D95" s="23">
        <f>$G58</f>
        <v>4.0999999999999996</v>
      </c>
      <c r="E95" s="23">
        <f>$I58</f>
        <v>0</v>
      </c>
      <c r="F95" s="23">
        <f>$G58</f>
        <v>4.0999999999999996</v>
      </c>
      <c r="G95" s="23">
        <f>$I58</f>
        <v>0</v>
      </c>
    </row>
    <row r="96" spans="1:14" x14ac:dyDescent="0.35">
      <c r="A96" s="18" t="s">
        <v>46</v>
      </c>
      <c r="B96" s="23">
        <f t="shared" si="0"/>
        <v>0</v>
      </c>
      <c r="C96" s="23">
        <f t="shared" si="1"/>
        <v>1</v>
      </c>
      <c r="D96" s="23">
        <f>$G59</f>
        <v>0</v>
      </c>
      <c r="E96" s="23">
        <f>$I59</f>
        <v>1.4000000000000004</v>
      </c>
      <c r="F96" s="23">
        <f>$G83</f>
        <v>0</v>
      </c>
      <c r="G96" s="23">
        <f>$I83</f>
        <v>1.4</v>
      </c>
    </row>
    <row r="97" spans="1:7" ht="26.5" x14ac:dyDescent="0.35">
      <c r="A97" s="18" t="s">
        <v>56</v>
      </c>
      <c r="B97" s="23">
        <f>$G34</f>
        <v>-0.80000000000000027</v>
      </c>
      <c r="C97" s="23">
        <f>$I34</f>
        <v>1</v>
      </c>
      <c r="D97" s="23">
        <f>$G57</f>
        <v>-0.80000000000000027</v>
      </c>
      <c r="E97" s="23">
        <f>$I57</f>
        <v>1.4000000000000004</v>
      </c>
      <c r="F97" s="23">
        <f>$G81</f>
        <v>-0.40000000000000036</v>
      </c>
      <c r="G97" s="23">
        <f>$I81</f>
        <v>1.4</v>
      </c>
    </row>
    <row r="98" spans="1:7" x14ac:dyDescent="0.35">
      <c r="A98" s="20" t="s">
        <v>58</v>
      </c>
      <c r="B98" t="s">
        <v>57</v>
      </c>
      <c r="C98" t="s">
        <v>50</v>
      </c>
      <c r="D98" t="s">
        <v>57</v>
      </c>
      <c r="E98" t="s">
        <v>50</v>
      </c>
      <c r="F98" t="s">
        <v>57</v>
      </c>
      <c r="G98" t="s">
        <v>50</v>
      </c>
    </row>
  </sheetData>
  <mergeCells count="17">
    <mergeCell ref="B78:G78"/>
    <mergeCell ref="I78:N78"/>
    <mergeCell ref="B90:C90"/>
    <mergeCell ref="D90:E90"/>
    <mergeCell ref="F90:G90"/>
    <mergeCell ref="B42:G42"/>
    <mergeCell ref="I42:N42"/>
    <mergeCell ref="B54:G54"/>
    <mergeCell ref="I54:N54"/>
    <mergeCell ref="B66:G66"/>
    <mergeCell ref="I66:N66"/>
    <mergeCell ref="B19:G19"/>
    <mergeCell ref="I19:N19"/>
    <mergeCell ref="B31:G31"/>
    <mergeCell ref="I31:N31"/>
    <mergeCell ref="B1:G1"/>
    <mergeCell ref="I1:N1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14</xdr:col>
                <xdr:colOff>88900</xdr:colOff>
                <xdr:row>2</xdr:row>
                <xdr:rowOff>50800</xdr:rowOff>
              </from>
              <to>
                <xdr:col>16</xdr:col>
                <xdr:colOff>152400</xdr:colOff>
                <xdr:row>7</xdr:row>
                <xdr:rowOff>50800</xdr:rowOff>
              </to>
            </anchor>
          </objectPr>
        </oleObject>
      </mc:Choice>
      <mc:Fallback>
        <oleObject progId="Visio.Drawing.15" shapeId="2049" r:id="rId4"/>
      </mc:Fallback>
    </mc:AlternateContent>
    <mc:AlternateContent xmlns:mc="http://schemas.openxmlformats.org/markup-compatibility/2006">
      <mc:Choice Requires="x14">
        <oleObject progId="Visio.Drawing.15" shapeId="2050" r:id="rId6">
          <objectPr defaultSize="0" autoPict="0" r:id="rId5">
            <anchor moveWithCells="1">
              <from>
                <xdr:col>14</xdr:col>
                <xdr:colOff>88900</xdr:colOff>
                <xdr:row>11</xdr:row>
                <xdr:rowOff>0</xdr:rowOff>
              </from>
              <to>
                <xdr:col>16</xdr:col>
                <xdr:colOff>152400</xdr:colOff>
                <xdr:row>16</xdr:row>
                <xdr:rowOff>0</xdr:rowOff>
              </to>
            </anchor>
          </objectPr>
        </oleObject>
      </mc:Choice>
      <mc:Fallback>
        <oleObject progId="Visio.Drawing.15" shapeId="2050" r:id="rId6"/>
      </mc:Fallback>
    </mc:AlternateContent>
    <mc:AlternateContent xmlns:mc="http://schemas.openxmlformats.org/markup-compatibility/2006">
      <mc:Choice Requires="x14">
        <oleObject progId="Visio.Drawing.15" shapeId="2051" r:id="rId7">
          <objectPr defaultSize="0" autoPict="0" r:id="rId5">
            <anchor moveWithCells="1">
              <from>
                <xdr:col>14</xdr:col>
                <xdr:colOff>88900</xdr:colOff>
                <xdr:row>11</xdr:row>
                <xdr:rowOff>0</xdr:rowOff>
              </from>
              <to>
                <xdr:col>16</xdr:col>
                <xdr:colOff>152400</xdr:colOff>
                <xdr:row>16</xdr:row>
                <xdr:rowOff>0</xdr:rowOff>
              </to>
            </anchor>
          </objectPr>
        </oleObject>
      </mc:Choice>
      <mc:Fallback>
        <oleObject progId="Visio.Drawing.15" shapeId="2051" r:id="rId7"/>
      </mc:Fallback>
    </mc:AlternateContent>
    <mc:AlternateContent xmlns:mc="http://schemas.openxmlformats.org/markup-compatibility/2006">
      <mc:Choice Requires="x14">
        <oleObject progId="Visio.Drawing.15" shapeId="2052" r:id="rId8">
          <objectPr defaultSize="0" autoPict="0" r:id="rId5">
            <anchor moveWithCells="1">
              <from>
                <xdr:col>14</xdr:col>
                <xdr:colOff>88900</xdr:colOff>
                <xdr:row>11</xdr:row>
                <xdr:rowOff>0</xdr:rowOff>
              </from>
              <to>
                <xdr:col>16</xdr:col>
                <xdr:colOff>152400</xdr:colOff>
                <xdr:row>16</xdr:row>
                <xdr:rowOff>0</xdr:rowOff>
              </to>
            </anchor>
          </objectPr>
        </oleObject>
      </mc:Choice>
      <mc:Fallback>
        <oleObject progId="Visio.Drawing.15" shapeId="2052" r:id="rId8"/>
      </mc:Fallback>
    </mc:AlternateContent>
    <mc:AlternateContent xmlns:mc="http://schemas.openxmlformats.org/markup-compatibility/2006">
      <mc:Choice Requires="x14">
        <oleObject progId="Visio.Drawing.15" shapeId="2053" r:id="rId9">
          <objectPr defaultSize="0" autoPict="0" r:id="rId5">
            <anchor moveWithCells="1">
              <from>
                <xdr:col>14</xdr:col>
                <xdr:colOff>88900</xdr:colOff>
                <xdr:row>11</xdr:row>
                <xdr:rowOff>0</xdr:rowOff>
              </from>
              <to>
                <xdr:col>16</xdr:col>
                <xdr:colOff>152400</xdr:colOff>
                <xdr:row>16</xdr:row>
                <xdr:rowOff>0</xdr:rowOff>
              </to>
            </anchor>
          </objectPr>
        </oleObject>
      </mc:Choice>
      <mc:Fallback>
        <oleObject progId="Visio.Drawing.15" shapeId="2053" r:id="rId9"/>
      </mc:Fallback>
    </mc:AlternateContent>
    <mc:AlternateContent xmlns:mc="http://schemas.openxmlformats.org/markup-compatibility/2006">
      <mc:Choice Requires="x14">
        <oleObject progId="Visio.Drawing.15" shapeId="2054" r:id="rId10">
          <objectPr defaultSize="0" autoPict="0" r:id="rId5">
            <anchor moveWithCells="1">
              <from>
                <xdr:col>14</xdr:col>
                <xdr:colOff>88900</xdr:colOff>
                <xdr:row>11</xdr:row>
                <xdr:rowOff>0</xdr:rowOff>
              </from>
              <to>
                <xdr:col>16</xdr:col>
                <xdr:colOff>152400</xdr:colOff>
                <xdr:row>16</xdr:row>
                <xdr:rowOff>0</xdr:rowOff>
              </to>
            </anchor>
          </objectPr>
        </oleObject>
      </mc:Choice>
      <mc:Fallback>
        <oleObject progId="Visio.Drawing.15" shapeId="2054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J11" sqref="J11"/>
    </sheetView>
  </sheetViews>
  <sheetFormatPr defaultColWidth="33.90625" defaultRowHeight="14.5" x14ac:dyDescent="0.35"/>
  <cols>
    <col min="1" max="1" width="38.36328125" customWidth="1"/>
    <col min="2" max="9" width="12.6328125" customWidth="1"/>
  </cols>
  <sheetData>
    <row r="1" spans="1:9" x14ac:dyDescent="0.35">
      <c r="A1" s="27"/>
      <c r="B1" s="28" t="s">
        <v>61</v>
      </c>
      <c r="C1" s="28"/>
      <c r="D1" s="28" t="s">
        <v>49</v>
      </c>
      <c r="E1" s="28"/>
      <c r="F1" s="28" t="s">
        <v>51</v>
      </c>
      <c r="G1" s="28"/>
      <c r="H1" s="28" t="s">
        <v>52</v>
      </c>
      <c r="I1" s="29"/>
    </row>
    <row r="2" spans="1:9" x14ac:dyDescent="0.35">
      <c r="A2" s="30"/>
      <c r="B2" s="26" t="s">
        <v>47</v>
      </c>
      <c r="C2" s="26" t="s">
        <v>48</v>
      </c>
      <c r="D2" s="26" t="s">
        <v>47</v>
      </c>
      <c r="E2" s="26" t="s">
        <v>48</v>
      </c>
      <c r="F2" s="26" t="s">
        <v>47</v>
      </c>
      <c r="G2" s="26" t="s">
        <v>48</v>
      </c>
      <c r="H2" s="26" t="s">
        <v>47</v>
      </c>
      <c r="I2" s="31" t="s">
        <v>48</v>
      </c>
    </row>
    <row r="3" spans="1:9" x14ac:dyDescent="0.35">
      <c r="A3" s="32" t="s">
        <v>59</v>
      </c>
      <c r="B3" s="26">
        <v>1</v>
      </c>
      <c r="C3" s="26">
        <v>2</v>
      </c>
      <c r="D3" s="26">
        <v>1</v>
      </c>
      <c r="E3" s="26">
        <v>2</v>
      </c>
      <c r="F3" s="26">
        <v>1</v>
      </c>
      <c r="G3" s="26">
        <v>2</v>
      </c>
      <c r="H3" s="26">
        <v>1</v>
      </c>
      <c r="I3" s="31">
        <v>2</v>
      </c>
    </row>
    <row r="4" spans="1:9" x14ac:dyDescent="0.35">
      <c r="A4" s="33" t="s">
        <v>38</v>
      </c>
      <c r="B4" s="26">
        <f>D4</f>
        <v>-0.80000000000000027</v>
      </c>
      <c r="C4" s="26">
        <f>E4</f>
        <v>-8.1999999999999993</v>
      </c>
      <c r="D4" s="26">
        <f>Sheet2!B93</f>
        <v>-0.80000000000000027</v>
      </c>
      <c r="E4" s="26">
        <f>Sheet2!C93</f>
        <v>-8.1999999999999993</v>
      </c>
      <c r="F4" s="26">
        <f>Sheet2!D93</f>
        <v>-0.80000000000000027</v>
      </c>
      <c r="G4" s="26">
        <f>Sheet2!E93</f>
        <v>-8.1999999999999993</v>
      </c>
      <c r="H4" s="26">
        <f>Sheet2!F93</f>
        <v>-0.40000000000000036</v>
      </c>
      <c r="I4" s="31">
        <f>Sheet2!G93</f>
        <v>-7.8000000000000007</v>
      </c>
    </row>
    <row r="5" spans="1:9" x14ac:dyDescent="0.35">
      <c r="A5" s="33" t="s">
        <v>39</v>
      </c>
      <c r="B5" s="26" t="str">
        <f t="shared" ref="B5:B8" si="0">D5</f>
        <v>-1.5~+1</v>
      </c>
      <c r="C5" s="26" t="str">
        <f t="shared" ref="C5:C8" si="1">E5</f>
        <v>0~+2</v>
      </c>
      <c r="D5" s="26" t="str">
        <f>Sheet2!B94</f>
        <v>-1.5~+1</v>
      </c>
      <c r="E5" s="26" t="str">
        <f>Sheet2!C94</f>
        <v>0~+2</v>
      </c>
      <c r="F5" s="26" t="str">
        <f>Sheet2!D94</f>
        <v>-1.5~+1</v>
      </c>
      <c r="G5" s="26" t="str">
        <f>Sheet2!E94</f>
        <v>0~+2</v>
      </c>
      <c r="H5" s="26" t="str">
        <f>Sheet2!F94</f>
        <v>-1.5~+1</v>
      </c>
      <c r="I5" s="31" t="str">
        <f>Sheet2!G94</f>
        <v>0~+2</v>
      </c>
    </row>
    <row r="6" spans="1:9" x14ac:dyDescent="0.35">
      <c r="A6" s="33" t="s">
        <v>40</v>
      </c>
      <c r="B6" s="26">
        <f t="shared" si="0"/>
        <v>4.0999999999999996</v>
      </c>
      <c r="C6" s="26">
        <f t="shared" si="1"/>
        <v>0</v>
      </c>
      <c r="D6" s="26">
        <f>Sheet2!B95</f>
        <v>4.0999999999999996</v>
      </c>
      <c r="E6" s="26">
        <f>Sheet2!C95</f>
        <v>0</v>
      </c>
      <c r="F6" s="26">
        <f>Sheet2!D95</f>
        <v>4.0999999999999996</v>
      </c>
      <c r="G6" s="26">
        <f>Sheet2!E95</f>
        <v>0</v>
      </c>
      <c r="H6" s="26">
        <f>Sheet2!F95</f>
        <v>4.0999999999999996</v>
      </c>
      <c r="I6" s="31">
        <f>Sheet2!G95</f>
        <v>0</v>
      </c>
    </row>
    <row r="7" spans="1:9" x14ac:dyDescent="0.35">
      <c r="A7" s="33" t="s">
        <v>46</v>
      </c>
      <c r="B7" s="26">
        <f t="shared" si="0"/>
        <v>0</v>
      </c>
      <c r="C7" s="26">
        <f t="shared" si="1"/>
        <v>1</v>
      </c>
      <c r="D7" s="26">
        <f>Sheet2!B96</f>
        <v>0</v>
      </c>
      <c r="E7" s="26">
        <f>Sheet2!C96</f>
        <v>1</v>
      </c>
      <c r="F7" s="26">
        <f>Sheet2!D96</f>
        <v>0</v>
      </c>
      <c r="G7" s="26">
        <f>Sheet2!E96</f>
        <v>1.4000000000000004</v>
      </c>
      <c r="H7" s="26">
        <f>Sheet2!F96</f>
        <v>0</v>
      </c>
      <c r="I7" s="31">
        <f>Sheet2!G96</f>
        <v>1.4</v>
      </c>
    </row>
    <row r="8" spans="1:9" x14ac:dyDescent="0.35">
      <c r="A8" s="33" t="s">
        <v>60</v>
      </c>
      <c r="B8" s="26">
        <f t="shared" si="0"/>
        <v>-0.80000000000000027</v>
      </c>
      <c r="C8" s="26">
        <v>1.4</v>
      </c>
      <c r="D8" s="26">
        <f>Sheet2!B97</f>
        <v>-0.80000000000000027</v>
      </c>
      <c r="E8" s="26">
        <f>Sheet2!C97</f>
        <v>1</v>
      </c>
      <c r="F8" s="26">
        <f>Sheet2!D97</f>
        <v>-0.80000000000000027</v>
      </c>
      <c r="G8" s="26">
        <f>Sheet2!E97</f>
        <v>1.4000000000000004</v>
      </c>
      <c r="H8" s="26">
        <f>Sheet2!F97</f>
        <v>-0.40000000000000036</v>
      </c>
      <c r="I8" s="31">
        <f>Sheet2!G97</f>
        <v>1.4</v>
      </c>
    </row>
    <row r="9" spans="1:9" ht="15" thickBot="1" x14ac:dyDescent="0.4">
      <c r="A9" s="34" t="s">
        <v>58</v>
      </c>
      <c r="B9" s="35" t="s">
        <v>57</v>
      </c>
      <c r="C9" s="35" t="s">
        <v>50</v>
      </c>
      <c r="D9" s="35" t="s">
        <v>57</v>
      </c>
      <c r="E9" s="35" t="s">
        <v>50</v>
      </c>
      <c r="F9" s="35" t="s">
        <v>57</v>
      </c>
      <c r="G9" s="35" t="s">
        <v>50</v>
      </c>
      <c r="H9" s="35" t="s">
        <v>57</v>
      </c>
      <c r="I9" s="36" t="s">
        <v>50</v>
      </c>
    </row>
  </sheetData>
  <mergeCells count="4">
    <mergeCell ref="D1:E1"/>
    <mergeCell ref="F1:G1"/>
    <mergeCell ref="H1:I1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CTPClassification=CTP_NT</cp:keywords>
  <cp:lastModifiedBy>Kau, Derchang</cp:lastModifiedBy>
  <dcterms:created xsi:type="dcterms:W3CDTF">2018-02-07T01:56:58Z</dcterms:created>
  <dcterms:modified xsi:type="dcterms:W3CDTF">2018-02-08T21:19:34Z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2bd74509-d1a9-41cd-88fd-2ccc853b9737</vt:lpwstr>
  </property>
  <property fmtid="{D5CDD505-2E9C-101B-9397-08002B2CF9AE}" pid="3" name="CTP_TimeStamp">
    <vt:lpwstr>2018-02-08 03:59:20Z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