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kau\Desktop\desk\SSM research\"/>
    </mc:Choice>
  </mc:AlternateContent>
  <bookViews>
    <workbookView xWindow="930" yWindow="0" windowWidth="23040" windowHeight="82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2" i="1"/>
  <c r="A23" i="1"/>
  <c r="A11" i="1" l="1"/>
  <c r="B19" i="1" l="1"/>
  <c r="B18" i="1"/>
  <c r="B10" i="1"/>
  <c r="C10" i="1" s="1"/>
  <c r="D10" i="1" s="1"/>
  <c r="E10" i="1" s="1"/>
  <c r="B12" i="1"/>
  <c r="C12" i="1" s="1"/>
  <c r="D12" i="1" s="1"/>
  <c r="E12" i="1" s="1"/>
  <c r="B14" i="1"/>
  <c r="C14" i="1" s="1"/>
  <c r="D14" i="1" s="1"/>
  <c r="E14" i="1" s="1"/>
  <c r="B15" i="1"/>
  <c r="C15" i="1" s="1"/>
  <c r="D15" i="1" s="1"/>
  <c r="E15" i="1" s="1"/>
  <c r="B13" i="1"/>
  <c r="C13" i="1" s="1"/>
  <c r="D13" i="1" s="1"/>
  <c r="E13" i="1" s="1"/>
  <c r="B17" i="1"/>
  <c r="C17" i="1" s="1"/>
  <c r="D17" i="1" s="1"/>
  <c r="B11" i="1"/>
  <c r="C11" i="1" s="1"/>
  <c r="D11" i="1" s="1"/>
  <c r="E11" i="1" s="1"/>
  <c r="B16" i="1"/>
  <c r="C16" i="1" s="1"/>
  <c r="D16" i="1" s="1"/>
  <c r="E16" i="1" s="1"/>
</calcChain>
</file>

<file path=xl/sharedStrings.xml><?xml version="1.0" encoding="utf-8"?>
<sst xmlns="http://schemas.openxmlformats.org/spreadsheetml/2006/main" count="14" uniqueCount="14">
  <si>
    <t>RD refresh interval</t>
  </si>
  <si>
    <t>Probability of a RD refresh</t>
  </si>
  <si>
    <t># reads between two writes</t>
  </si>
  <si>
    <t>Probability</t>
  </si>
  <si>
    <t>(input)</t>
  </si>
  <si>
    <r>
      <t>A refresh will be issued to every 1000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address read</t>
    </r>
  </si>
  <si>
    <t>RBER subject to E3 RD</t>
  </si>
  <si>
    <t>E3 RBER rquired @ 0 read</t>
  </si>
  <si>
    <t>E3 sigma</t>
  </si>
  <si>
    <t>E3 shift</t>
  </si>
  <si>
    <t>Mean shift</t>
  </si>
  <si>
    <t>RBER requirement</t>
  </si>
  <si>
    <t>RBER in sigma</t>
  </si>
  <si>
    <t>Vt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</si>
</sst>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1" fillId="0" borderId="0" xfId="0" applyFon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Sheet1!$B$9</c:f>
              <c:strCache>
                <c:ptCount val="1"/>
                <c:pt idx="0">
                  <c:v>Probability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Sheet1!$A$10:$A$19</c:f>
              <c:numCache>
                <c:formatCode>General</c:formatCode>
                <c:ptCount val="10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8000</c:v>
                </c:pt>
                <c:pt idx="7">
                  <c:v>9000</c:v>
                </c:pt>
                <c:pt idx="8">
                  <c:v>10000</c:v>
                </c:pt>
                <c:pt idx="9">
                  <c:v>10850</c:v>
                </c:pt>
              </c:numCache>
            </c:numRef>
          </c:xVal>
          <c:yVal>
            <c:numRef>
              <c:f>Sheet1!$B$10:$B$19</c:f>
              <c:numCache>
                <c:formatCode>0.00E+00</c:formatCode>
                <c:ptCount val="10"/>
                <c:pt idx="0">
                  <c:v>0.36769542477096695</c:v>
                </c:pt>
                <c:pt idx="1">
                  <c:v>0.13519992539750184</c:v>
                </c:pt>
                <c:pt idx="2">
                  <c:v>4.9712393998037493E-2</c:v>
                </c:pt>
                <c:pt idx="3">
                  <c:v>1.8279019827490063E-2</c:v>
                </c:pt>
                <c:pt idx="4">
                  <c:v>6.7211119598658874E-3</c:v>
                </c:pt>
                <c:pt idx="5">
                  <c:v>2.471322117016114E-3</c:v>
                </c:pt>
                <c:pt idx="6">
                  <c:v>3.3412256585377498E-4</c:v>
                </c:pt>
                <c:pt idx="7">
                  <c:v>1.2285533877716916E-4</c:v>
                </c:pt>
                <c:pt idx="8">
                  <c:v>4.517334597705226E-5</c:v>
                </c:pt>
                <c:pt idx="9">
                  <c:v>1.9299553068748015E-5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519648"/>
        <c:axId val="115302664"/>
      </c:scatterChart>
      <c:valAx>
        <c:axId val="118519648"/>
        <c:scaling>
          <c:logBase val="10"/>
          <c:orientation val="minMax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</a:t>
                </a:r>
                <a:r>
                  <a:rPr lang="en-US" baseline="0"/>
                  <a:t> reads between two writes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02664"/>
        <c:crossesAt val="1.0000000000000012E-22"/>
        <c:crossBetween val="midCat"/>
      </c:valAx>
      <c:valAx>
        <c:axId val="115302664"/>
        <c:scaling>
          <c:logBase val="10"/>
          <c:orientation val="minMax"/>
          <c:min val="1.0000000000000012E-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Probability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19648"/>
        <c:crosses val="autoZero"/>
        <c:crossBetween val="midCat"/>
        <c:majorUnit val="10"/>
        <c:min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557530</xdr:colOff>
      <xdr:row>8</xdr:row>
      <xdr:rowOff>86360</xdr:rowOff>
    </xdr:from>
    <xdr:to>
      <xdr:col>17</xdr:col>
      <xdr:colOff>537210</xdr:colOff>
      <xdr:row>33</xdr:row>
      <xdr:rowOff>147320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A9" sqref="A9:XFD9"/>
    </sheetView>
  </sheetViews>
  <sheetFormatPr defaultRowHeight="14.5" x14ac:dyDescent="0.35"/>
  <cols>
    <col min="1" max="1" width="33.1796875" bestFit="1" customWidth="1"/>
    <col min="2" max="2" width="10.1796875" bestFit="1" customWidth="1"/>
    <col min="3" max="3" width="11.7265625" customWidth="1"/>
    <col min="4" max="4" width="12.90625" customWidth="1"/>
  </cols>
  <sheetData>
    <row r="1" spans="1:5" x14ac:dyDescent="0.35">
      <c r="A1" t="s">
        <v>11</v>
      </c>
      <c r="B1" s="1">
        <v>2.0000000000000001E-4</v>
      </c>
    </row>
    <row r="2" spans="1:5" x14ac:dyDescent="0.35">
      <c r="A2" t="s">
        <v>12</v>
      </c>
      <c r="B2" s="3">
        <f>-NORMSINV(B1)</f>
        <v>3.5400837992061454</v>
      </c>
    </row>
    <row r="3" spans="1:5" x14ac:dyDescent="0.35">
      <c r="A3" t="s">
        <v>8</v>
      </c>
      <c r="B3">
        <v>80</v>
      </c>
    </row>
    <row r="4" spans="1:5" x14ac:dyDescent="0.35">
      <c r="A4" t="s">
        <v>9</v>
      </c>
      <c r="B4">
        <v>0</v>
      </c>
    </row>
    <row r="5" spans="1:5" x14ac:dyDescent="0.35">
      <c r="A5" t="s">
        <v>6</v>
      </c>
      <c r="B5" s="1">
        <v>1.0000000000000001E-5</v>
      </c>
      <c r="C5" s="1">
        <v>1.0000000000000001E-5</v>
      </c>
    </row>
    <row r="6" spans="1:5" ht="16.5" x14ac:dyDescent="0.35">
      <c r="A6" s="2" t="s">
        <v>0</v>
      </c>
      <c r="B6" s="2">
        <v>1000</v>
      </c>
      <c r="C6" s="2" t="s">
        <v>4</v>
      </c>
      <c r="D6" t="s">
        <v>5</v>
      </c>
    </row>
    <row r="7" spans="1:5" x14ac:dyDescent="0.35">
      <c r="A7" t="s">
        <v>1</v>
      </c>
      <c r="B7">
        <f>1/B6</f>
        <v>1E-3</v>
      </c>
    </row>
    <row r="9" spans="1:5" s="5" customFormat="1" ht="43.5" x14ac:dyDescent="0.35">
      <c r="A9" s="5" t="s">
        <v>2</v>
      </c>
      <c r="B9" s="5" t="s">
        <v>3</v>
      </c>
      <c r="C9" s="5" t="s">
        <v>7</v>
      </c>
      <c r="D9" s="5" t="s">
        <v>13</v>
      </c>
      <c r="E9" s="5" t="s">
        <v>10</v>
      </c>
    </row>
    <row r="10" spans="1:5" x14ac:dyDescent="0.35">
      <c r="A10">
        <v>1000</v>
      </c>
      <c r="B10" s="1">
        <f>(1-$B$7)^A10</f>
        <v>0.36769542477096695</v>
      </c>
      <c r="C10" s="1">
        <f>$B$5/B10</f>
        <v>2.7196422164428292E-5</v>
      </c>
      <c r="D10" s="3">
        <f>NORMSINV(C10)</f>
        <v>-4.0359023199300736</v>
      </c>
      <c r="E10" s="4">
        <f>-D10*$B$3+$B$4</f>
        <v>322.87218559440589</v>
      </c>
    </row>
    <row r="11" spans="1:5" x14ac:dyDescent="0.35">
      <c r="A11">
        <f>A10*2</f>
        <v>2000</v>
      </c>
      <c r="B11" s="1">
        <f t="shared" ref="B11:B19" si="0">(1-$B$7)^A11</f>
        <v>0.13519992539750184</v>
      </c>
      <c r="C11" s="1">
        <f>$B$5/B11</f>
        <v>7.3964537854580628E-5</v>
      </c>
      <c r="D11" s="3">
        <f>NORMSINV(C11)</f>
        <v>-3.7945204735557057</v>
      </c>
      <c r="E11" s="4">
        <f>($B$2+D11)*$B$3+$B$4</f>
        <v>-20.354933947964824</v>
      </c>
    </row>
    <row r="12" spans="1:5" x14ac:dyDescent="0.35">
      <c r="A12">
        <v>3000</v>
      </c>
      <c r="B12" s="1">
        <f t="shared" si="0"/>
        <v>4.9712393998037493E-2</v>
      </c>
      <c r="C12" s="1">
        <f>$B$5/B12</f>
        <v>2.0115707966900112E-4</v>
      </c>
      <c r="D12" s="3">
        <f>NORMSINV(C12)</f>
        <v>-3.5385611021376739</v>
      </c>
      <c r="E12" s="4">
        <f>($B$2+D12)*$B$3+$B$4</f>
        <v>0.121815765477713</v>
      </c>
    </row>
    <row r="13" spans="1:5" x14ac:dyDescent="0.35">
      <c r="A13">
        <v>4000</v>
      </c>
      <c r="B13" s="1">
        <f t="shared" ref="B13" si="1">(1-$B$7)^A13</f>
        <v>1.8279019827490063E-2</v>
      </c>
      <c r="C13" s="1">
        <f>$B$5/B13</f>
        <v>5.4707528600416897E-4</v>
      </c>
      <c r="D13" s="3">
        <f>NORMSINV(C13)</f>
        <v>-3.2651268690820547</v>
      </c>
      <c r="E13" s="4">
        <f>($B$2+D13)*$B$3+$B$4</f>
        <v>21.996554409927249</v>
      </c>
    </row>
    <row r="14" spans="1:5" x14ac:dyDescent="0.35">
      <c r="A14">
        <v>5000</v>
      </c>
      <c r="B14" s="1">
        <f t="shared" si="0"/>
        <v>6.7211119598658874E-3</v>
      </c>
      <c r="C14" s="1">
        <f>$B$5/B14</f>
        <v>1.4878490433894722E-3</v>
      </c>
      <c r="D14" s="3">
        <f>NORMSINV(C14)</f>
        <v>-2.9702372806291208</v>
      </c>
      <c r="E14" s="4">
        <f>($B$2+D14)*$B$3+$B$4</f>
        <v>45.587721486161961</v>
      </c>
    </row>
    <row r="15" spans="1:5" x14ac:dyDescent="0.35">
      <c r="A15">
        <v>6000</v>
      </c>
      <c r="B15" s="1">
        <f t="shared" si="0"/>
        <v>2.471322117016114E-3</v>
      </c>
      <c r="C15" s="1">
        <f>$B$5/B15</f>
        <v>4.0464170700960861E-3</v>
      </c>
      <c r="D15" s="3">
        <f>NORMSINV(C15)</f>
        <v>-2.6481719891152942</v>
      </c>
      <c r="E15" s="4">
        <f>($B$2+D15)*$B$3+$B$4</f>
        <v>71.352944807268102</v>
      </c>
    </row>
    <row r="16" spans="1:5" x14ac:dyDescent="0.35">
      <c r="A16">
        <v>8000</v>
      </c>
      <c r="B16" s="1">
        <f t="shared" ref="B16" si="2">(1-$B$7)^A16</f>
        <v>3.3412256585377498E-4</v>
      </c>
      <c r="C16" s="1">
        <f>$B$5/B16</f>
        <v>2.992913685565431E-2</v>
      </c>
      <c r="D16" s="3">
        <f>NORMSINV(C16)</f>
        <v>-1.8818360922217854</v>
      </c>
      <c r="E16" s="4">
        <f>($B$2+D16)*$B$3+$B$4</f>
        <v>132.65981655874879</v>
      </c>
    </row>
    <row r="17" spans="1:4" x14ac:dyDescent="0.35">
      <c r="A17">
        <v>9000</v>
      </c>
      <c r="B17" s="1">
        <f t="shared" si="0"/>
        <v>1.2285533877716916E-4</v>
      </c>
      <c r="C17" s="1">
        <f>$B$5/B17</f>
        <v>8.1396544094332446E-2</v>
      </c>
      <c r="D17">
        <f>NORMSINV(C17)</f>
        <v>-1.395739057427501</v>
      </c>
    </row>
    <row r="18" spans="1:4" x14ac:dyDescent="0.35">
      <c r="A18">
        <v>10000</v>
      </c>
      <c r="B18" s="1">
        <f t="shared" si="0"/>
        <v>4.517334597705226E-5</v>
      </c>
    </row>
    <row r="19" spans="1:4" x14ac:dyDescent="0.35">
      <c r="A19">
        <v>10850</v>
      </c>
      <c r="B19" s="1">
        <f t="shared" si="0"/>
        <v>1.9299553068748015E-5</v>
      </c>
    </row>
    <row r="23" spans="1:4" x14ac:dyDescent="0.35">
      <c r="A23">
        <f>80*3.54+120</f>
        <v>403.2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Damle, Prashant S</dc:creator>
  <cp:keywords>CTPClassification=CTP_NT</cp:keywords>
  <cp:lastModifiedBy>Kau, Derchang</cp:lastModifiedBy>
  <dcterms:created xsi:type="dcterms:W3CDTF">2018-03-21T23:49:30Z</dcterms:created>
  <dcterms:modified xsi:type="dcterms:W3CDTF">2018-03-22T20:43:55Z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7741047e-502b-4bdf-99cb-d0064e2b99e1</vt:lpwstr>
  </property>
  <property fmtid="{D5CDD505-2E9C-101B-9397-08002B2CF9AE}" pid="3" name="CTP_TimeStamp">
    <vt:lpwstr>2018-03-22 00:03:04Z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