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2192" windowHeight="6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7" i="1" l="1"/>
  <c r="L29" i="1"/>
  <c r="L53" i="1"/>
  <c r="L52" i="1"/>
  <c r="L47" i="1"/>
  <c r="L39" i="1"/>
  <c r="L38" i="1"/>
  <c r="O20" i="1"/>
  <c r="N20" i="1"/>
  <c r="L20" i="1"/>
  <c r="L30" i="1" s="1"/>
  <c r="P19" i="1"/>
  <c r="O19" i="1"/>
  <c r="L19" i="1"/>
  <c r="L46" i="1" s="1"/>
  <c r="Q18" i="1"/>
  <c r="M18" i="1"/>
  <c r="M37" i="1" s="1"/>
  <c r="I23" i="1"/>
  <c r="L23" i="1" s="1"/>
  <c r="I22" i="1"/>
  <c r="M22" i="1" s="1"/>
  <c r="I21" i="1"/>
  <c r="M21" i="1" s="1"/>
  <c r="I20" i="1"/>
  <c r="M20" i="1" s="1"/>
  <c r="I19" i="1"/>
  <c r="N19" i="1" s="1"/>
  <c r="I18" i="1"/>
  <c r="P18" i="1" s="1"/>
  <c r="Q15" i="1"/>
  <c r="P15" i="1"/>
  <c r="O15" i="1"/>
  <c r="N15" i="1"/>
  <c r="M15" i="1"/>
  <c r="Q14" i="1"/>
  <c r="P14" i="1"/>
  <c r="O14" i="1"/>
  <c r="N14" i="1"/>
  <c r="M14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P7" i="1"/>
  <c r="O7" i="1"/>
  <c r="N7" i="1"/>
  <c r="M7" i="1"/>
  <c r="Q6" i="1"/>
  <c r="P6" i="1"/>
  <c r="O6" i="1"/>
  <c r="N6" i="1"/>
  <c r="M6" i="1"/>
  <c r="Q5" i="1"/>
  <c r="P5" i="1"/>
  <c r="O5" i="1"/>
  <c r="N5" i="1"/>
  <c r="M5" i="1"/>
  <c r="Q4" i="1"/>
  <c r="P4" i="1"/>
  <c r="O4" i="1"/>
  <c r="N4" i="1"/>
  <c r="M4" i="1"/>
  <c r="E15" i="1"/>
  <c r="M41" i="1" l="1"/>
  <c r="M32" i="1"/>
  <c r="L33" i="1"/>
  <c r="L42" i="1"/>
  <c r="M53" i="1"/>
  <c r="M47" i="1"/>
  <c r="M39" i="1"/>
  <c r="M30" i="1"/>
  <c r="M54" i="1"/>
  <c r="M48" i="1"/>
  <c r="M40" i="1"/>
  <c r="M31" i="1"/>
  <c r="N21" i="1"/>
  <c r="M45" i="1"/>
  <c r="M51" i="1"/>
  <c r="N18" i="1"/>
  <c r="L22" i="1"/>
  <c r="O18" i="1"/>
  <c r="M19" i="1"/>
  <c r="L21" i="1"/>
  <c r="M28" i="1"/>
  <c r="L18" i="1"/>
  <c r="L31" i="1" l="1"/>
  <c r="L54" i="1"/>
  <c r="L40" i="1"/>
  <c r="L48" i="1"/>
  <c r="M29" i="1"/>
  <c r="M52" i="1"/>
  <c r="M46" i="1"/>
  <c r="M38" i="1"/>
  <c r="L51" i="1"/>
  <c r="L45" i="1"/>
  <c r="L28" i="1"/>
  <c r="L37" i="1"/>
  <c r="L55" i="1"/>
  <c r="L41" i="1"/>
  <c r="L49" i="1"/>
  <c r="L32" i="1"/>
</calcChain>
</file>

<file path=xl/sharedStrings.xml><?xml version="1.0" encoding="utf-8"?>
<sst xmlns="http://schemas.openxmlformats.org/spreadsheetml/2006/main" count="93" uniqueCount="49">
  <si>
    <t>Array</t>
  </si>
  <si>
    <t>1s</t>
  </si>
  <si>
    <t>100ms</t>
  </si>
  <si>
    <t>1ms</t>
  </si>
  <si>
    <t>100us</t>
  </si>
  <si>
    <t>Total Wait-time (s)</t>
  </si>
  <si>
    <t>Unbiased</t>
  </si>
  <si>
    <t>A/B Bias Cycle Counts </t>
  </si>
  <si>
    <t>1us</t>
  </si>
  <si>
    <t>Y</t>
  </si>
  <si>
    <t>10us</t>
  </si>
  <si>
    <t>1Hz</t>
  </si>
  <si>
    <t>10Hz</t>
  </si>
  <si>
    <t>100Hz</t>
  </si>
  <si>
    <t>1KHz</t>
  </si>
  <si>
    <t>10KHz</t>
  </si>
  <si>
    <t xml:space="preserve">A/B Bias frquency </t>
  </si>
  <si>
    <t>1, 4, 16, 64</t>
  </si>
  <si>
    <r>
      <t>SD1, SD</t>
    </r>
    <r>
      <rPr>
        <sz val="11"/>
        <color theme="1"/>
        <rFont val="Calibri"/>
        <family val="2"/>
      </rPr>
      <t>δ-V4(1),  SDδ-V4(2)</t>
    </r>
  </si>
  <si>
    <t>3E-SET vs. RESET</t>
  </si>
  <si>
    <t xml:space="preserve"> 4 levels Burst</t>
  </si>
  <si>
    <t>30C vs. 60C vs. 85C</t>
  </si>
  <si>
    <t>1 + 2 SD</t>
  </si>
  <si>
    <t>2 PreCond.</t>
  </si>
  <si>
    <t xml:space="preserve"> 3Ambient Temp.</t>
  </si>
  <si>
    <t>2 Inhibiting bias</t>
  </si>
  <si>
    <t>A- vs. B-Type</t>
  </si>
  <si>
    <t>5 factorsVariations</t>
  </si>
  <si>
    <t>QTT</t>
  </si>
  <si>
    <t>55Hz</t>
  </si>
  <si>
    <t>3.6V Bias Duty Cycle</t>
  </si>
  <si>
    <t>Bias time</t>
  </si>
  <si>
    <t>pulse width</t>
  </si>
  <si>
    <t>period</t>
  </si>
  <si>
    <t>duty cycle</t>
  </si>
  <si>
    <t>Wait time</t>
  </si>
  <si>
    <t>total stress time</t>
  </si>
  <si>
    <t>Pulse width</t>
  </si>
  <si>
    <t># of pulse</t>
  </si>
  <si>
    <t>X</t>
  </si>
  <si>
    <t>1usec read</t>
  </si>
  <si>
    <t>10use read</t>
  </si>
  <si>
    <t>100u</t>
  </si>
  <si>
    <t>1m</t>
  </si>
  <si>
    <t>10m</t>
  </si>
  <si>
    <t>100m</t>
  </si>
  <si>
    <t>pulse location</t>
  </si>
  <si>
    <t>- time</t>
  </si>
  <si>
    <t>3use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</si>
</sst>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E+00"/>
    <numFmt numFmtId="169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mediumGray">
        <fgColor rgb="FFFFFFFF"/>
        <bgColor rgb="FFFFFFFF"/>
      </patternFill>
    </fill>
    <fill>
      <patternFill patternType="mediumGray">
        <fgColor theme="0"/>
      </patternFill>
    </fill>
    <fill>
      <patternFill patternType="mediumGray">
        <fgColor theme="0"/>
        <bgColor rgb="FFFFFFFF"/>
      </patternFill>
    </fill>
    <fill>
      <patternFill patternType="mediumGray">
        <fgColor theme="0"/>
        <bgColor rgb="FFFFB4B4"/>
      </patternFill>
    </fill>
    <fill>
      <patternFill patternType="mediumGray">
        <fgColor theme="0"/>
        <bgColor theme="1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11" fontId="0" fillId="3" borderId="0" xfId="0" applyNumberFormat="1" applyFill="1"/>
    <xf numFmtId="0" fontId="0" fillId="3" borderId="2" xfId="0" applyFill="1" applyBorder="1"/>
    <xf numFmtId="11" fontId="0" fillId="3" borderId="2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11" fontId="3" fillId="4" borderId="1" xfId="0" applyNumberFormat="1" applyFont="1" applyFill="1" applyBorder="1" applyAlignment="1">
      <alignment horizontal="center" vertical="center"/>
    </xf>
    <xf numFmtId="11" fontId="4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11" fontId="0" fillId="3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169" fontId="0" fillId="3" borderId="2" xfId="1" applyNumberFormat="1" applyFont="1" applyFill="1" applyBorder="1"/>
    <xf numFmtId="9" fontId="0" fillId="3" borderId="2" xfId="0" applyNumberFormat="1" applyFill="1" applyBorder="1"/>
    <xf numFmtId="10" fontId="0" fillId="3" borderId="2" xfId="0" applyNumberFormat="1" applyFill="1" applyBorder="1"/>
    <xf numFmtId="168" fontId="0" fillId="3" borderId="2" xfId="0" applyNumberFormat="1" applyFill="1" applyBorder="1"/>
    <xf numFmtId="168" fontId="0" fillId="3" borderId="0" xfId="0" applyNumberFormat="1" applyFill="1"/>
    <xf numFmtId="0" fontId="0" fillId="3" borderId="2" xfId="0" applyFill="1" applyBorder="1" applyAlignment="1">
      <alignment horizontal="center"/>
    </xf>
    <xf numFmtId="11" fontId="0" fillId="3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0" xfId="0" quotePrefix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zoomScale="130" zoomScaleNormal="130" workbookViewId="0">
      <selection activeCell="A14" sqref="A14"/>
    </sheetView>
  </sheetViews>
  <sheetFormatPr defaultRowHeight="14.4" x14ac:dyDescent="0.3"/>
  <cols>
    <col min="1" max="1" width="16.33203125" style="1" bestFit="1" customWidth="1"/>
    <col min="2" max="10" width="8.88671875" style="1"/>
    <col min="11" max="11" width="16.33203125" style="1" bestFit="1" customWidth="1"/>
    <col min="12" max="16384" width="8.88671875" style="1"/>
  </cols>
  <sheetData>
    <row r="1" spans="1:17" ht="15" thickBot="1" x14ac:dyDescent="0.35">
      <c r="A1" s="6" t="s">
        <v>0</v>
      </c>
      <c r="B1" s="6"/>
      <c r="C1" s="7" t="s">
        <v>16</v>
      </c>
      <c r="D1" s="7"/>
      <c r="E1" s="7"/>
      <c r="F1" s="7"/>
      <c r="G1" s="7"/>
      <c r="H1" s="7"/>
      <c r="K1" s="15" t="s">
        <v>28</v>
      </c>
      <c r="L1" s="15"/>
      <c r="M1" s="16" t="s">
        <v>30</v>
      </c>
      <c r="N1" s="16"/>
      <c r="O1" s="16"/>
      <c r="P1" s="16"/>
      <c r="Q1" s="16"/>
    </row>
    <row r="2" spans="1:17" ht="15" thickBot="1" x14ac:dyDescent="0.35">
      <c r="A2" s="6"/>
      <c r="B2" s="6"/>
      <c r="C2" s="8" t="s">
        <v>11</v>
      </c>
      <c r="D2" s="8" t="s">
        <v>12</v>
      </c>
      <c r="E2" s="8" t="s">
        <v>29</v>
      </c>
      <c r="F2" s="8" t="s">
        <v>13</v>
      </c>
      <c r="G2" s="8" t="s">
        <v>14</v>
      </c>
      <c r="H2" s="8" t="s">
        <v>15</v>
      </c>
      <c r="K2" s="15"/>
      <c r="L2" s="15"/>
      <c r="M2" s="19">
        <v>1E-4</v>
      </c>
      <c r="N2" s="19">
        <v>1E-3</v>
      </c>
      <c r="O2" s="20">
        <v>0.01</v>
      </c>
      <c r="P2" s="20">
        <v>0.1</v>
      </c>
      <c r="Q2" s="17"/>
    </row>
    <row r="3" spans="1:17" ht="15" thickBot="1" x14ac:dyDescent="0.35">
      <c r="A3" s="8" t="s">
        <v>5</v>
      </c>
      <c r="B3" s="9" t="s">
        <v>6</v>
      </c>
      <c r="C3" s="7" t="s">
        <v>7</v>
      </c>
      <c r="D3" s="7"/>
      <c r="E3" s="7"/>
      <c r="F3" s="7"/>
      <c r="G3" s="7"/>
      <c r="H3" s="7"/>
      <c r="K3" s="17" t="s">
        <v>5</v>
      </c>
      <c r="L3" s="17" t="s">
        <v>6</v>
      </c>
      <c r="M3" s="16" t="s">
        <v>31</v>
      </c>
      <c r="N3" s="16"/>
      <c r="O3" s="16"/>
      <c r="P3" s="16"/>
      <c r="Q3" s="16"/>
    </row>
    <row r="4" spans="1:17" ht="15" thickBot="1" x14ac:dyDescent="0.35">
      <c r="A4" s="10" t="s">
        <v>8</v>
      </c>
      <c r="B4" s="8" t="s">
        <v>9</v>
      </c>
      <c r="C4" s="8"/>
      <c r="D4" s="8"/>
      <c r="E4" s="8"/>
      <c r="F4" s="8"/>
      <c r="G4" s="8"/>
      <c r="H4" s="8"/>
      <c r="K4" s="18">
        <v>9.9999999999999995E-7</v>
      </c>
      <c r="L4" s="17" t="s">
        <v>9</v>
      </c>
      <c r="M4" s="21">
        <f>$K4*M$2</f>
        <v>1E-10</v>
      </c>
      <c r="N4" s="21">
        <f t="shared" ref="N4:Q15" si="0">$K4*N$2</f>
        <v>1.0000000000000001E-9</v>
      </c>
      <c r="O4" s="21">
        <f t="shared" si="0"/>
        <v>1E-8</v>
      </c>
      <c r="P4" s="21">
        <f t="shared" si="0"/>
        <v>9.9999999999999995E-8</v>
      </c>
      <c r="Q4" s="21">
        <f t="shared" si="0"/>
        <v>0</v>
      </c>
    </row>
    <row r="5" spans="1:17" ht="15" thickBot="1" x14ac:dyDescent="0.35">
      <c r="A5" s="10" t="s">
        <v>10</v>
      </c>
      <c r="B5" s="8" t="s">
        <v>9</v>
      </c>
      <c r="C5" s="8"/>
      <c r="D5" s="8"/>
      <c r="E5" s="8"/>
      <c r="F5" s="8"/>
      <c r="G5" s="8"/>
      <c r="H5" s="8"/>
      <c r="K5" s="18">
        <v>1.0000000000000001E-5</v>
      </c>
      <c r="L5" s="17" t="s">
        <v>9</v>
      </c>
      <c r="M5" s="21">
        <f t="shared" ref="M5:Q15" si="1">$K5*M$2</f>
        <v>1.0000000000000001E-9</v>
      </c>
      <c r="N5" s="21">
        <f t="shared" si="0"/>
        <v>1E-8</v>
      </c>
      <c r="O5" s="21">
        <f t="shared" si="0"/>
        <v>1.0000000000000001E-7</v>
      </c>
      <c r="P5" s="21">
        <f t="shared" si="0"/>
        <v>1.0000000000000002E-6</v>
      </c>
      <c r="Q5" s="21">
        <f t="shared" si="0"/>
        <v>0</v>
      </c>
    </row>
    <row r="6" spans="1:17" ht="15" thickBot="1" x14ac:dyDescent="0.35">
      <c r="A6" s="10" t="s">
        <v>4</v>
      </c>
      <c r="B6" s="8" t="s">
        <v>9</v>
      </c>
      <c r="C6" s="8"/>
      <c r="D6" s="8"/>
      <c r="E6" s="8"/>
      <c r="F6" s="8"/>
      <c r="G6" s="8"/>
      <c r="H6" s="8"/>
      <c r="K6" s="18">
        <v>1E-4</v>
      </c>
      <c r="L6" s="17" t="s">
        <v>9</v>
      </c>
      <c r="M6" s="21">
        <f t="shared" si="1"/>
        <v>1E-8</v>
      </c>
      <c r="N6" s="21">
        <f t="shared" si="0"/>
        <v>1.0000000000000001E-7</v>
      </c>
      <c r="O6" s="21">
        <f t="shared" si="0"/>
        <v>1.0000000000000002E-6</v>
      </c>
      <c r="P6" s="21">
        <f t="shared" si="0"/>
        <v>1.0000000000000001E-5</v>
      </c>
      <c r="Q6" s="21">
        <f t="shared" si="0"/>
        <v>0</v>
      </c>
    </row>
    <row r="7" spans="1:17" ht="15" thickBot="1" x14ac:dyDescent="0.35">
      <c r="A7" s="10" t="s">
        <v>3</v>
      </c>
      <c r="B7" s="8" t="s">
        <v>9</v>
      </c>
      <c r="C7" s="8"/>
      <c r="D7" s="8"/>
      <c r="E7" s="8"/>
      <c r="F7" s="8"/>
      <c r="G7" s="8"/>
      <c r="H7" s="8"/>
      <c r="K7" s="18">
        <v>1E-3</v>
      </c>
      <c r="L7" s="17" t="s">
        <v>9</v>
      </c>
      <c r="M7" s="21">
        <f t="shared" si="1"/>
        <v>1.0000000000000001E-7</v>
      </c>
      <c r="N7" s="21">
        <f t="shared" si="0"/>
        <v>9.9999999999999995E-7</v>
      </c>
      <c r="O7" s="21">
        <f t="shared" si="0"/>
        <v>1.0000000000000001E-5</v>
      </c>
      <c r="P7" s="21">
        <f t="shared" si="0"/>
        <v>1E-4</v>
      </c>
      <c r="Q7" s="21">
        <f t="shared" si="0"/>
        <v>0</v>
      </c>
    </row>
    <row r="8" spans="1:17" ht="15" thickBot="1" x14ac:dyDescent="0.35">
      <c r="A8" s="10" t="s">
        <v>2</v>
      </c>
      <c r="B8" s="8" t="s">
        <v>9</v>
      </c>
      <c r="C8" s="8"/>
      <c r="D8" s="8"/>
      <c r="E8" s="8"/>
      <c r="F8" s="8"/>
      <c r="G8" s="8"/>
      <c r="H8" s="8"/>
      <c r="K8" s="18">
        <v>0.01</v>
      </c>
      <c r="L8" s="17" t="s">
        <v>9</v>
      </c>
      <c r="M8" s="21">
        <f t="shared" si="1"/>
        <v>1.0000000000000002E-6</v>
      </c>
      <c r="N8" s="21">
        <f t="shared" si="0"/>
        <v>1.0000000000000001E-5</v>
      </c>
      <c r="O8" s="21">
        <f t="shared" si="0"/>
        <v>1E-4</v>
      </c>
      <c r="P8" s="21">
        <f t="shared" si="0"/>
        <v>1E-3</v>
      </c>
      <c r="Q8" s="21">
        <f t="shared" si="0"/>
        <v>0</v>
      </c>
    </row>
    <row r="9" spans="1:17" ht="15" thickBot="1" x14ac:dyDescent="0.35">
      <c r="A9" s="10" t="s">
        <v>1</v>
      </c>
      <c r="B9" s="8" t="s">
        <v>9</v>
      </c>
      <c r="C9" s="8"/>
      <c r="D9" s="8"/>
      <c r="E9" s="8"/>
      <c r="F9" s="8"/>
      <c r="G9" s="8"/>
      <c r="H9" s="8"/>
      <c r="K9" s="18">
        <v>0.1</v>
      </c>
      <c r="L9" s="17" t="s">
        <v>9</v>
      </c>
      <c r="M9" s="21">
        <f t="shared" si="1"/>
        <v>1.0000000000000001E-5</v>
      </c>
      <c r="N9" s="21">
        <f t="shared" si="0"/>
        <v>1E-4</v>
      </c>
      <c r="O9" s="21">
        <f t="shared" si="0"/>
        <v>1E-3</v>
      </c>
      <c r="P9" s="21">
        <f t="shared" si="0"/>
        <v>1.0000000000000002E-2</v>
      </c>
      <c r="Q9" s="21">
        <f t="shared" si="0"/>
        <v>0</v>
      </c>
    </row>
    <row r="10" spans="1:17" ht="15" thickBot="1" x14ac:dyDescent="0.35">
      <c r="A10" s="10">
        <v>100</v>
      </c>
      <c r="B10" s="8" t="s">
        <v>9</v>
      </c>
      <c r="C10" s="11">
        <v>100</v>
      </c>
      <c r="D10" s="11">
        <v>1000</v>
      </c>
      <c r="E10" s="11"/>
      <c r="F10" s="11">
        <v>10000</v>
      </c>
      <c r="G10" s="12">
        <v>1000000</v>
      </c>
      <c r="H10" s="12">
        <v>1000000</v>
      </c>
      <c r="K10" s="13">
        <v>1</v>
      </c>
      <c r="L10" s="17" t="s">
        <v>9</v>
      </c>
      <c r="M10" s="21">
        <f t="shared" si="1"/>
        <v>1E-4</v>
      </c>
      <c r="N10" s="21">
        <f t="shared" si="0"/>
        <v>1E-3</v>
      </c>
      <c r="O10" s="21">
        <f t="shared" si="0"/>
        <v>0.01</v>
      </c>
      <c r="P10" s="21">
        <f t="shared" si="0"/>
        <v>0.1</v>
      </c>
      <c r="Q10" s="21">
        <f t="shared" si="0"/>
        <v>0</v>
      </c>
    </row>
    <row r="11" spans="1:17" ht="15" thickBot="1" x14ac:dyDescent="0.35">
      <c r="A11" s="10">
        <v>300</v>
      </c>
      <c r="B11" s="8" t="s">
        <v>9</v>
      </c>
      <c r="C11" s="12">
        <v>300</v>
      </c>
      <c r="D11" s="12">
        <v>3000</v>
      </c>
      <c r="E11" s="12"/>
      <c r="F11" s="12">
        <v>30000</v>
      </c>
      <c r="G11" s="12">
        <v>300000</v>
      </c>
      <c r="H11" s="12">
        <v>3000000</v>
      </c>
      <c r="K11" s="13">
        <v>30</v>
      </c>
      <c r="L11" s="17" t="s">
        <v>9</v>
      </c>
      <c r="M11" s="21">
        <f t="shared" si="1"/>
        <v>3.0000000000000001E-3</v>
      </c>
      <c r="N11" s="21">
        <f t="shared" si="0"/>
        <v>0.03</v>
      </c>
      <c r="O11" s="21">
        <f t="shared" si="0"/>
        <v>0.3</v>
      </c>
      <c r="P11" s="21">
        <f t="shared" si="0"/>
        <v>3</v>
      </c>
      <c r="Q11" s="21">
        <f t="shared" si="0"/>
        <v>0</v>
      </c>
    </row>
    <row r="12" spans="1:17" ht="15" thickBot="1" x14ac:dyDescent="0.35">
      <c r="A12" s="10">
        <v>1000</v>
      </c>
      <c r="B12" s="8" t="s">
        <v>9</v>
      </c>
      <c r="C12" s="11">
        <v>1000</v>
      </c>
      <c r="D12" s="11">
        <v>10000</v>
      </c>
      <c r="E12" s="11"/>
      <c r="F12" s="11">
        <v>100000</v>
      </c>
      <c r="G12" s="12">
        <v>1000000</v>
      </c>
      <c r="H12" s="12">
        <v>10000000</v>
      </c>
      <c r="K12" s="13">
        <v>100</v>
      </c>
      <c r="L12" s="17" t="s">
        <v>9</v>
      </c>
      <c r="M12" s="21">
        <f t="shared" si="1"/>
        <v>0.01</v>
      </c>
      <c r="N12" s="21">
        <f t="shared" si="0"/>
        <v>0.1</v>
      </c>
      <c r="O12" s="21">
        <f t="shared" si="0"/>
        <v>1</v>
      </c>
      <c r="P12" s="21">
        <f t="shared" si="0"/>
        <v>10</v>
      </c>
      <c r="Q12" s="21">
        <f t="shared" si="0"/>
        <v>0</v>
      </c>
    </row>
    <row r="13" spans="1:17" ht="15" thickBot="1" x14ac:dyDescent="0.35">
      <c r="A13" s="1">
        <v>2400</v>
      </c>
      <c r="B13" s="8"/>
      <c r="C13" s="11"/>
      <c r="D13" s="11"/>
      <c r="E13" s="11"/>
      <c r="F13" s="11"/>
      <c r="G13" s="12"/>
      <c r="H13" s="12"/>
      <c r="K13" s="13"/>
      <c r="L13" s="17"/>
      <c r="M13" s="21"/>
      <c r="N13" s="21"/>
      <c r="O13" s="21"/>
      <c r="P13" s="21"/>
      <c r="Q13" s="21"/>
    </row>
    <row r="14" spans="1:17" ht="15" thickBot="1" x14ac:dyDescent="0.35">
      <c r="A14" s="10">
        <v>3600</v>
      </c>
      <c r="B14" s="8" t="s">
        <v>9</v>
      </c>
      <c r="C14" s="11">
        <v>3600</v>
      </c>
      <c r="D14" s="11">
        <v>36000</v>
      </c>
      <c r="E14" s="11"/>
      <c r="F14" s="11">
        <v>360000</v>
      </c>
      <c r="G14" s="12">
        <v>3600000</v>
      </c>
      <c r="H14" s="12">
        <v>36000000</v>
      </c>
      <c r="K14" s="13">
        <v>1000</v>
      </c>
      <c r="L14" s="17" t="s">
        <v>9</v>
      </c>
      <c r="M14" s="21">
        <f t="shared" si="1"/>
        <v>0.1</v>
      </c>
      <c r="N14" s="21">
        <f t="shared" si="0"/>
        <v>1</v>
      </c>
      <c r="O14" s="21">
        <f t="shared" si="0"/>
        <v>10</v>
      </c>
      <c r="P14" s="21">
        <f t="shared" si="0"/>
        <v>100</v>
      </c>
      <c r="Q14" s="21">
        <f t="shared" si="0"/>
        <v>0</v>
      </c>
    </row>
    <row r="15" spans="1:17" ht="15" thickBot="1" x14ac:dyDescent="0.35">
      <c r="A15" s="1">
        <v>4500</v>
      </c>
      <c r="B15" s="13"/>
      <c r="C15" s="13"/>
      <c r="D15" s="13"/>
      <c r="E15" s="14" t="e">
        <f>#REF!/0.0185</f>
        <v>#REF!</v>
      </c>
      <c r="F15" s="13"/>
      <c r="G15" s="13"/>
      <c r="H15" s="13"/>
      <c r="K15" s="13">
        <v>3600</v>
      </c>
      <c r="L15" s="17" t="s">
        <v>9</v>
      </c>
      <c r="M15" s="21">
        <f t="shared" si="1"/>
        <v>0.36000000000000004</v>
      </c>
      <c r="N15" s="21">
        <f t="shared" si="0"/>
        <v>3.6</v>
      </c>
      <c r="O15" s="21">
        <f t="shared" si="0"/>
        <v>36</v>
      </c>
      <c r="P15" s="21">
        <f t="shared" si="0"/>
        <v>360</v>
      </c>
      <c r="Q15" s="21">
        <f t="shared" si="0"/>
        <v>0</v>
      </c>
    </row>
    <row r="16" spans="1:17" x14ac:dyDescent="0.3">
      <c r="A16" s="1">
        <v>9000</v>
      </c>
    </row>
    <row r="17" spans="1:18" x14ac:dyDescent="0.3">
      <c r="A17" s="1">
        <v>18000</v>
      </c>
      <c r="B17" s="1">
        <f>A17/3600</f>
        <v>5</v>
      </c>
      <c r="G17" s="4" t="s">
        <v>32</v>
      </c>
      <c r="H17" s="4" t="s">
        <v>33</v>
      </c>
      <c r="I17" s="4" t="s">
        <v>34</v>
      </c>
      <c r="J17" s="4"/>
      <c r="K17" s="4" t="s">
        <v>36</v>
      </c>
      <c r="L17" s="4"/>
      <c r="M17" s="4"/>
      <c r="N17" s="4"/>
      <c r="O17" s="4"/>
      <c r="P17" s="4"/>
      <c r="Q17" s="4"/>
      <c r="R17" s="4"/>
    </row>
    <row r="18" spans="1:18" x14ac:dyDescent="0.3">
      <c r="A18" s="1" t="s">
        <v>27</v>
      </c>
      <c r="G18" s="5">
        <v>9.9999999999999995E-8</v>
      </c>
      <c r="H18" s="5">
        <v>9.9999999999999995E-7</v>
      </c>
      <c r="I18" s="22">
        <f>G18/H18</f>
        <v>0.1</v>
      </c>
      <c r="J18" s="23"/>
      <c r="K18" s="4"/>
      <c r="L18" s="25">
        <f>L$24*$I18</f>
        <v>0.1</v>
      </c>
      <c r="M18" s="25">
        <f t="shared" ref="M18:R23" si="2">M$24*$I18</f>
        <v>1.0000000000000002E-2</v>
      </c>
      <c r="N18" s="25">
        <f t="shared" si="2"/>
        <v>1E-3</v>
      </c>
      <c r="O18" s="25">
        <f t="shared" si="2"/>
        <v>1E-4</v>
      </c>
      <c r="P18" s="25">
        <f t="shared" si="2"/>
        <v>1.0000000000000001E-5</v>
      </c>
      <c r="Q18" s="25">
        <f t="shared" si="2"/>
        <v>1.0000000000000002E-6</v>
      </c>
      <c r="R18" s="25"/>
    </row>
    <row r="19" spans="1:18" x14ac:dyDescent="0.3">
      <c r="A19" s="2" t="s">
        <v>20</v>
      </c>
      <c r="B19" s="1" t="s">
        <v>17</v>
      </c>
      <c r="G19" s="5">
        <v>9.9999999999999995E-8</v>
      </c>
      <c r="H19" s="5">
        <v>1.0000000000000001E-5</v>
      </c>
      <c r="I19" s="22">
        <f>G19/H19</f>
        <v>9.9999999999999985E-3</v>
      </c>
      <c r="J19" s="4"/>
      <c r="K19" s="4"/>
      <c r="L19" s="25">
        <f t="shared" ref="L19:R23" si="3">L$24*$I19</f>
        <v>9.9999999999999985E-3</v>
      </c>
      <c r="M19" s="25">
        <f t="shared" si="2"/>
        <v>9.999999999999998E-4</v>
      </c>
      <c r="N19" s="25">
        <f t="shared" si="2"/>
        <v>9.9999999999999991E-5</v>
      </c>
      <c r="O19" s="25">
        <f t="shared" si="2"/>
        <v>9.9999999999999991E-6</v>
      </c>
      <c r="P19" s="25">
        <f t="shared" si="2"/>
        <v>9.9999999999999995E-7</v>
      </c>
      <c r="Q19" s="25"/>
      <c r="R19" s="25"/>
    </row>
    <row r="20" spans="1:18" x14ac:dyDescent="0.3">
      <c r="A20" s="2" t="s">
        <v>22</v>
      </c>
      <c r="B20" s="1" t="s">
        <v>18</v>
      </c>
      <c r="G20" s="5">
        <v>9.9999999999999995E-8</v>
      </c>
      <c r="H20" s="5">
        <v>1E-4</v>
      </c>
      <c r="I20" s="22">
        <f>G20/H20</f>
        <v>9.999999999999998E-4</v>
      </c>
      <c r="J20" s="24"/>
      <c r="K20" s="4"/>
      <c r="L20" s="25">
        <f t="shared" si="3"/>
        <v>9.999999999999998E-4</v>
      </c>
      <c r="M20" s="25">
        <f t="shared" si="2"/>
        <v>9.9999999999999991E-5</v>
      </c>
      <c r="N20" s="25">
        <f t="shared" si="2"/>
        <v>9.9999999999999974E-6</v>
      </c>
      <c r="O20" s="25">
        <f t="shared" si="2"/>
        <v>9.9999999999999974E-7</v>
      </c>
      <c r="P20" s="25"/>
      <c r="Q20" s="25"/>
      <c r="R20" s="25"/>
    </row>
    <row r="21" spans="1:18" x14ac:dyDescent="0.3">
      <c r="A21" s="2" t="s">
        <v>23</v>
      </c>
      <c r="B21" s="1" t="s">
        <v>19</v>
      </c>
      <c r="G21" s="5">
        <v>9.9999999999999995E-8</v>
      </c>
      <c r="H21" s="5">
        <v>1E-3</v>
      </c>
      <c r="I21" s="22">
        <f>G21/H21</f>
        <v>9.9999999999999991E-5</v>
      </c>
      <c r="J21" s="4"/>
      <c r="K21" s="4"/>
      <c r="L21" s="25">
        <f t="shared" si="3"/>
        <v>9.9999999999999991E-5</v>
      </c>
      <c r="M21" s="25">
        <f t="shared" si="2"/>
        <v>9.9999999999999991E-6</v>
      </c>
      <c r="N21" s="25">
        <f t="shared" si="2"/>
        <v>9.9999999999999995E-7</v>
      </c>
      <c r="O21" s="25"/>
      <c r="P21" s="25"/>
      <c r="Q21" s="25"/>
      <c r="R21" s="25"/>
    </row>
    <row r="22" spans="1:18" x14ac:dyDescent="0.3">
      <c r="A22" s="2" t="s">
        <v>24</v>
      </c>
      <c r="B22" s="1" t="s">
        <v>21</v>
      </c>
      <c r="G22" s="5">
        <v>9.9999999999999995E-8</v>
      </c>
      <c r="H22" s="5">
        <v>0.01</v>
      </c>
      <c r="I22" s="22">
        <f>G22/H22</f>
        <v>9.9999999999999991E-6</v>
      </c>
      <c r="J22" s="4"/>
      <c r="K22" s="4"/>
      <c r="L22" s="25">
        <f t="shared" si="3"/>
        <v>9.9999999999999991E-6</v>
      </c>
      <c r="M22" s="25">
        <f t="shared" si="2"/>
        <v>9.9999999999999995E-7</v>
      </c>
      <c r="N22" s="25"/>
      <c r="O22" s="25"/>
      <c r="P22" s="25"/>
      <c r="Q22" s="25"/>
      <c r="R22" s="25"/>
    </row>
    <row r="23" spans="1:18" x14ac:dyDescent="0.3">
      <c r="A23" s="2" t="s">
        <v>25</v>
      </c>
      <c r="B23" s="1" t="s">
        <v>26</v>
      </c>
      <c r="G23" s="5">
        <v>9.9999999999999995E-8</v>
      </c>
      <c r="H23" s="5">
        <v>0.1</v>
      </c>
      <c r="I23" s="22">
        <f>G23/H23</f>
        <v>9.9999999999999995E-7</v>
      </c>
      <c r="J23" s="4"/>
      <c r="K23" s="4"/>
      <c r="L23" s="25">
        <f t="shared" si="3"/>
        <v>9.9999999999999995E-7</v>
      </c>
      <c r="M23" s="25"/>
      <c r="N23" s="25"/>
      <c r="O23" s="25"/>
      <c r="P23" s="25"/>
      <c r="Q23" s="25"/>
      <c r="R23" s="25"/>
    </row>
    <row r="24" spans="1:18" x14ac:dyDescent="0.3">
      <c r="G24" s="4"/>
      <c r="H24" s="4"/>
      <c r="I24" s="4"/>
      <c r="J24" s="4"/>
      <c r="K24" s="4"/>
      <c r="L24" s="25">
        <v>1</v>
      </c>
      <c r="M24" s="25">
        <v>0.1</v>
      </c>
      <c r="N24" s="25">
        <v>0.01</v>
      </c>
      <c r="O24" s="25">
        <v>1E-3</v>
      </c>
      <c r="P24" s="25">
        <v>1E-4</v>
      </c>
      <c r="Q24" s="25">
        <v>1.0000000000000001E-5</v>
      </c>
      <c r="R24" s="25">
        <v>9.9999999999999995E-7</v>
      </c>
    </row>
    <row r="25" spans="1:18" x14ac:dyDescent="0.3">
      <c r="G25" s="4"/>
      <c r="H25" s="4"/>
      <c r="I25" s="4"/>
      <c r="J25" s="4"/>
      <c r="K25" s="4" t="s">
        <v>35</v>
      </c>
      <c r="L25" s="4"/>
      <c r="M25" s="4"/>
      <c r="N25" s="4"/>
      <c r="O25" s="4"/>
      <c r="P25" s="4"/>
      <c r="Q25" s="4"/>
      <c r="R25" s="4"/>
    </row>
    <row r="27" spans="1:18" x14ac:dyDescent="0.3">
      <c r="K27" s="1" t="s">
        <v>37</v>
      </c>
      <c r="L27" s="3" t="s">
        <v>38</v>
      </c>
    </row>
    <row r="28" spans="1:18" x14ac:dyDescent="0.3">
      <c r="K28" s="3">
        <v>9.9999999999999995E-8</v>
      </c>
      <c r="L28" s="26">
        <f t="shared" ref="L28:L33" si="4">$L18/$K28</f>
        <v>1000000.0000000001</v>
      </c>
      <c r="M28" s="26">
        <f>$M18/$K28</f>
        <v>100000.00000000003</v>
      </c>
      <c r="N28" s="25"/>
    </row>
    <row r="29" spans="1:18" x14ac:dyDescent="0.3">
      <c r="C29" s="1" t="s">
        <v>13</v>
      </c>
      <c r="K29" s="3">
        <v>9.9999999999999995E-8</v>
      </c>
      <c r="L29" s="26">
        <f t="shared" si="4"/>
        <v>99999.999999999985</v>
      </c>
      <c r="M29" s="26">
        <f>$M19/$K29</f>
        <v>9999.9999999999982</v>
      </c>
    </row>
    <row r="30" spans="1:18" x14ac:dyDescent="0.3">
      <c r="K30" s="3">
        <v>9.9999999999999995E-8</v>
      </c>
      <c r="L30" s="26">
        <f t="shared" si="4"/>
        <v>9999.9999999999982</v>
      </c>
      <c r="M30" s="26">
        <f>$M20/$K30</f>
        <v>1000</v>
      </c>
    </row>
    <row r="31" spans="1:18" x14ac:dyDescent="0.3">
      <c r="C31" s="1">
        <v>2400</v>
      </c>
      <c r="K31" s="3">
        <v>9.9999999999999995E-8</v>
      </c>
      <c r="L31" s="26">
        <f t="shared" si="4"/>
        <v>1000</v>
      </c>
      <c r="M31" s="26">
        <f>$M21/$K31</f>
        <v>100</v>
      </c>
    </row>
    <row r="32" spans="1:18" x14ac:dyDescent="0.3">
      <c r="C32" s="1">
        <v>4500</v>
      </c>
      <c r="K32" s="3">
        <v>9.9999999999999995E-8</v>
      </c>
      <c r="L32" s="26">
        <f t="shared" si="4"/>
        <v>100</v>
      </c>
      <c r="M32" s="26">
        <f>$M22/$K32</f>
        <v>10</v>
      </c>
    </row>
    <row r="33" spans="3:13" x14ac:dyDescent="0.3">
      <c r="C33" s="1">
        <v>9000</v>
      </c>
      <c r="K33" s="3">
        <v>9.9999999999999995E-8</v>
      </c>
      <c r="L33" s="26">
        <f t="shared" si="4"/>
        <v>10</v>
      </c>
      <c r="M33" s="26"/>
    </row>
    <row r="34" spans="3:13" x14ac:dyDescent="0.3">
      <c r="C34" s="1">
        <v>18000</v>
      </c>
      <c r="K34" s="3"/>
      <c r="L34" s="26"/>
    </row>
    <row r="35" spans="3:13" x14ac:dyDescent="0.3">
      <c r="K35" s="3"/>
      <c r="L35" s="26"/>
    </row>
    <row r="37" spans="3:13" x14ac:dyDescent="0.3">
      <c r="K37" s="3">
        <v>2.9999999999999999E-7</v>
      </c>
      <c r="L37" s="26">
        <f>$L18/$K37</f>
        <v>333333.33333333337</v>
      </c>
      <c r="M37" s="26">
        <f>$M18/$K37</f>
        <v>33333.333333333343</v>
      </c>
    </row>
    <row r="38" spans="3:13" x14ac:dyDescent="0.3">
      <c r="K38" s="3">
        <v>2.9999999999999999E-7</v>
      </c>
      <c r="L38" s="26">
        <f t="shared" ref="L38:L43" si="5">$L19/$K38</f>
        <v>33333.333333333328</v>
      </c>
      <c r="M38" s="26">
        <f>$M19/$K38</f>
        <v>3333.333333333333</v>
      </c>
    </row>
    <row r="39" spans="3:13" x14ac:dyDescent="0.3">
      <c r="K39" s="3">
        <v>2.9999999999999999E-7</v>
      </c>
      <c r="L39" s="26">
        <f t="shared" si="5"/>
        <v>3333.333333333333</v>
      </c>
      <c r="M39" s="26">
        <f>$M20/$K39</f>
        <v>333.33333333333331</v>
      </c>
    </row>
    <row r="40" spans="3:13" x14ac:dyDescent="0.3">
      <c r="K40" s="3">
        <v>2.9999999999999999E-7</v>
      </c>
      <c r="L40" s="26">
        <f t="shared" si="5"/>
        <v>333.33333333333331</v>
      </c>
      <c r="M40" s="26">
        <f>$M21/$K40</f>
        <v>33.333333333333329</v>
      </c>
    </row>
    <row r="41" spans="3:13" x14ac:dyDescent="0.3">
      <c r="K41" s="3">
        <v>2.9999999999999999E-7</v>
      </c>
      <c r="L41" s="26">
        <f t="shared" si="5"/>
        <v>33.333333333333329</v>
      </c>
      <c r="M41" s="26">
        <f>$M22/$K41</f>
        <v>3.3333333333333335</v>
      </c>
    </row>
    <row r="42" spans="3:13" x14ac:dyDescent="0.3">
      <c r="K42" s="3">
        <v>2.9999999999999999E-7</v>
      </c>
      <c r="L42" s="26">
        <f t="shared" si="5"/>
        <v>3.3333333333333335</v>
      </c>
      <c r="M42" s="26"/>
    </row>
    <row r="43" spans="3:13" x14ac:dyDescent="0.3">
      <c r="K43" s="3"/>
      <c r="L43" s="26"/>
    </row>
    <row r="45" spans="3:13" x14ac:dyDescent="0.3">
      <c r="K45" s="3">
        <v>9.9999999999999995E-7</v>
      </c>
      <c r="L45" s="26">
        <f>$L18/$K45</f>
        <v>100000.00000000001</v>
      </c>
      <c r="M45" s="26">
        <f>$M18/$K45</f>
        <v>10000.000000000002</v>
      </c>
    </row>
    <row r="46" spans="3:13" x14ac:dyDescent="0.3">
      <c r="K46" s="3">
        <v>9.9999999999999995E-7</v>
      </c>
      <c r="L46" s="26">
        <f t="shared" ref="L46:L49" si="6">$L19/$K46</f>
        <v>9999.9999999999982</v>
      </c>
      <c r="M46" s="26">
        <f>$M19/$K46</f>
        <v>999.99999999999989</v>
      </c>
    </row>
    <row r="47" spans="3:13" x14ac:dyDescent="0.3">
      <c r="K47" s="3">
        <v>9.9999999999999995E-7</v>
      </c>
      <c r="L47" s="26">
        <f t="shared" si="6"/>
        <v>999.99999999999989</v>
      </c>
      <c r="M47" s="26">
        <f>$M20/$K47</f>
        <v>100</v>
      </c>
    </row>
    <row r="48" spans="3:13" x14ac:dyDescent="0.3">
      <c r="K48" s="3">
        <v>9.9999999999999995E-7</v>
      </c>
      <c r="L48" s="26">
        <f t="shared" si="6"/>
        <v>100</v>
      </c>
      <c r="M48" s="26">
        <f>$M21/$K48</f>
        <v>10</v>
      </c>
    </row>
    <row r="49" spans="11:17" x14ac:dyDescent="0.3">
      <c r="K49" s="3">
        <v>9.9999999999999995E-7</v>
      </c>
      <c r="L49" s="26">
        <f t="shared" si="6"/>
        <v>10</v>
      </c>
      <c r="M49" s="26"/>
    </row>
    <row r="50" spans="11:17" x14ac:dyDescent="0.3">
      <c r="K50" s="3"/>
      <c r="L50" s="26"/>
    </row>
    <row r="51" spans="11:17" x14ac:dyDescent="0.3">
      <c r="K51" s="3">
        <v>3.0000000000000001E-6</v>
      </c>
      <c r="L51" s="26">
        <f>$L18/$K51</f>
        <v>33333.333333333336</v>
      </c>
      <c r="M51" s="26">
        <f>$M18/$K51</f>
        <v>3333.3333333333339</v>
      </c>
    </row>
    <row r="52" spans="11:17" x14ac:dyDescent="0.3">
      <c r="K52" s="3">
        <v>3.0000000000000001E-6</v>
      </c>
      <c r="L52" s="26">
        <f t="shared" ref="L52:L55" si="7">$L19/$K52</f>
        <v>3333.3333333333326</v>
      </c>
      <c r="M52" s="26">
        <f>$M19/$K52</f>
        <v>333.33333333333326</v>
      </c>
    </row>
    <row r="53" spans="11:17" x14ac:dyDescent="0.3">
      <c r="K53" s="3">
        <v>3.0000000000000001E-6</v>
      </c>
      <c r="L53" s="26">
        <f t="shared" si="7"/>
        <v>333.33333333333326</v>
      </c>
      <c r="M53" s="26">
        <f>$M20/$K53</f>
        <v>33.333333333333329</v>
      </c>
    </row>
    <row r="54" spans="11:17" x14ac:dyDescent="0.3">
      <c r="K54" s="3">
        <v>3.0000000000000001E-6</v>
      </c>
      <c r="L54" s="26">
        <f t="shared" si="7"/>
        <v>33.333333333333329</v>
      </c>
      <c r="M54" s="26">
        <f>$M21/$K54</f>
        <v>3.333333333333333</v>
      </c>
    </row>
    <row r="55" spans="11:17" x14ac:dyDescent="0.3">
      <c r="K55" s="3">
        <v>3.0000000000000001E-6</v>
      </c>
      <c r="L55" s="26">
        <f t="shared" si="7"/>
        <v>3.333333333333333</v>
      </c>
    </row>
    <row r="63" spans="11:17" x14ac:dyDescent="0.3">
      <c r="M63" s="3">
        <v>0.1</v>
      </c>
    </row>
    <row r="64" spans="11:17" x14ac:dyDescent="0.3">
      <c r="K64" s="27" t="s">
        <v>37</v>
      </c>
      <c r="L64" s="27">
        <v>1</v>
      </c>
      <c r="M64" s="28">
        <v>0.1</v>
      </c>
      <c r="N64" s="28">
        <v>0.01</v>
      </c>
      <c r="O64" s="28">
        <v>1E-3</v>
      </c>
      <c r="P64" s="28">
        <v>1E-4</v>
      </c>
      <c r="Q64" s="28">
        <v>1.0000000000000001E-5</v>
      </c>
    </row>
    <row r="65" spans="11:17" x14ac:dyDescent="0.3">
      <c r="K65" s="28">
        <v>9.9999999999999995E-7</v>
      </c>
      <c r="L65" s="29" t="s">
        <v>39</v>
      </c>
      <c r="M65" s="27" t="s">
        <v>39</v>
      </c>
      <c r="N65" s="27" t="s">
        <v>39</v>
      </c>
      <c r="O65" s="27" t="s">
        <v>39</v>
      </c>
      <c r="P65" s="27" t="s">
        <v>39</v>
      </c>
      <c r="Q65" s="27" t="s">
        <v>39</v>
      </c>
    </row>
    <row r="66" spans="11:17" x14ac:dyDescent="0.3">
      <c r="K66" s="28">
        <v>1.0000000000000001E-5</v>
      </c>
      <c r="L66" s="29" t="s">
        <v>39</v>
      </c>
      <c r="M66" s="27" t="s">
        <v>39</v>
      </c>
      <c r="N66" s="27" t="s">
        <v>39</v>
      </c>
      <c r="O66" s="27" t="s">
        <v>39</v>
      </c>
      <c r="P66" s="27" t="s">
        <v>39</v>
      </c>
      <c r="Q66" s="27"/>
    </row>
    <row r="67" spans="11:17" x14ac:dyDescent="0.3">
      <c r="K67" s="28">
        <v>1E-4</v>
      </c>
      <c r="L67" s="29" t="s">
        <v>39</v>
      </c>
      <c r="M67" s="27" t="s">
        <v>39</v>
      </c>
      <c r="N67" s="27" t="s">
        <v>39</v>
      </c>
      <c r="O67" s="27" t="s">
        <v>39</v>
      </c>
      <c r="P67" s="27"/>
      <c r="Q67" s="27"/>
    </row>
    <row r="68" spans="11:17" x14ac:dyDescent="0.3">
      <c r="K68" s="28">
        <v>1E-3</v>
      </c>
      <c r="L68" s="29" t="s">
        <v>39</v>
      </c>
      <c r="M68" s="27" t="s">
        <v>39</v>
      </c>
      <c r="N68" s="27" t="s">
        <v>39</v>
      </c>
      <c r="O68" s="27"/>
      <c r="P68" s="27"/>
      <c r="Q68" s="27"/>
    </row>
    <row r="69" spans="11:17" x14ac:dyDescent="0.3">
      <c r="K69" s="28">
        <v>0.01</v>
      </c>
      <c r="L69" s="29" t="s">
        <v>39</v>
      </c>
      <c r="M69" s="27" t="s">
        <v>39</v>
      </c>
      <c r="N69" s="27"/>
      <c r="O69" s="27"/>
      <c r="P69" s="27"/>
      <c r="Q69" s="27"/>
    </row>
    <row r="80" spans="11:17" x14ac:dyDescent="0.3">
      <c r="Q80" s="1" t="s">
        <v>48</v>
      </c>
    </row>
    <row r="81" spans="10:20" x14ac:dyDescent="0.3">
      <c r="L81" s="1" t="s">
        <v>46</v>
      </c>
      <c r="Q81" s="1" t="s">
        <v>46</v>
      </c>
    </row>
    <row r="82" spans="10:20" x14ac:dyDescent="0.3">
      <c r="K82" s="1" t="s">
        <v>40</v>
      </c>
    </row>
    <row r="83" spans="10:20" x14ac:dyDescent="0.3">
      <c r="J83" s="30" t="s">
        <v>47</v>
      </c>
      <c r="L83" s="1">
        <v>9</v>
      </c>
      <c r="Q83" s="1">
        <v>7</v>
      </c>
    </row>
    <row r="84" spans="10:20" x14ac:dyDescent="0.3">
      <c r="K84" s="1" t="s">
        <v>41</v>
      </c>
    </row>
    <row r="85" spans="10:20" x14ac:dyDescent="0.3">
      <c r="M85" s="1">
        <v>99</v>
      </c>
      <c r="R85" s="1">
        <v>97</v>
      </c>
    </row>
    <row r="86" spans="10:20" x14ac:dyDescent="0.3">
      <c r="K86" s="1" t="s">
        <v>42</v>
      </c>
    </row>
    <row r="87" spans="10:20" x14ac:dyDescent="0.3">
      <c r="N87" s="1">
        <v>999</v>
      </c>
      <c r="S87" s="1">
        <v>999</v>
      </c>
    </row>
    <row r="88" spans="10:20" x14ac:dyDescent="0.3">
      <c r="K88" s="1" t="s">
        <v>43</v>
      </c>
    </row>
    <row r="89" spans="10:20" x14ac:dyDescent="0.3">
      <c r="O89" s="1">
        <v>999</v>
      </c>
      <c r="T89" s="1">
        <v>999</v>
      </c>
    </row>
    <row r="90" spans="10:20" x14ac:dyDescent="0.3">
      <c r="K90" s="1" t="s">
        <v>44</v>
      </c>
    </row>
    <row r="92" spans="10:20" x14ac:dyDescent="0.3">
      <c r="K92" s="1" t="s">
        <v>45</v>
      </c>
    </row>
  </sheetData>
  <mergeCells count="6">
    <mergeCell ref="K1:L2"/>
    <mergeCell ref="M1:Q1"/>
    <mergeCell ref="M3:Q3"/>
    <mergeCell ref="A1:B2"/>
    <mergeCell ref="C1:H1"/>
    <mergeCell ref="C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2014-10-17T17:20:32Z</dcterms:created>
  <dcterms:modified xsi:type="dcterms:W3CDTF">2014-10-18T17:23:38Z</dcterms:modified>
</cp:coreProperties>
</file>