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People/weekly/2025/"/>
    </mc:Choice>
  </mc:AlternateContent>
  <xr:revisionPtr revIDLastSave="0" documentId="8_{7E770709-51BA-1346-B1AF-199E36CE2131}" xr6:coauthVersionLast="47" xr6:coauthVersionMax="47" xr10:uidLastSave="{00000000-0000-0000-0000-000000000000}"/>
  <bookViews>
    <workbookView xWindow="-9600" yWindow="-21600" windowWidth="38400" windowHeight="21600" xr2:uid="{3B9CBB6E-4460-4F5A-88EB-A04A2FF5F84F}"/>
  </bookViews>
  <sheets>
    <sheet name="HeadCount" sheetId="1" r:id="rId1"/>
    <sheet name="GSD" sheetId="2" r:id="rId2"/>
    <sheet name="Travel" sheetId="8" r:id="rId3"/>
    <sheet name="CapEx" sheetId="3" r:id="rId4"/>
    <sheet name="---" sheetId="10" r:id="rId5"/>
    <sheet name="Look.ups" sheetId="5" r:id="rId6"/>
    <sheet name="24.GSD" sheetId="9" r:id="rId7"/>
    <sheet name="WS.Job.Func" sheetId="11" r:id="rId8"/>
  </sheets>
  <definedNames>
    <definedName name="_xlnm._FilterDatabase" localSheetId="3" hidden="1">CapEx!$A$2:$H$13</definedName>
    <definedName name="_xlnm._FilterDatabase" localSheetId="1" hidden="1">GSD!$A$2:$P$37</definedName>
    <definedName name="_xlnm._FilterDatabase" localSheetId="0">HeadCount!$A$2:$O$21</definedName>
    <definedName name="_xlnm._FilterDatabase" localSheetId="2">Travel!$A$2:$Q$25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8" l="1"/>
  <c r="L13" i="8"/>
  <c r="Q12" i="8"/>
  <c r="L12" i="8"/>
  <c r="Q11" i="8"/>
  <c r="L11" i="8"/>
  <c r="Q6" i="8"/>
  <c r="L6" i="8"/>
  <c r="Q10" i="8"/>
  <c r="L10" i="8"/>
  <c r="L8" i="8"/>
  <c r="Q8" i="8"/>
  <c r="Q9" i="8"/>
  <c r="L9" i="8"/>
  <c r="Q7" i="8"/>
  <c r="L7" i="8"/>
  <c r="Q5" i="8"/>
  <c r="L5" i="8"/>
  <c r="Q4" i="8"/>
  <c r="L4" i="8"/>
  <c r="P6" i="2"/>
  <c r="P5" i="2"/>
  <c r="P18" i="2" l="1"/>
  <c r="P17" i="2"/>
  <c r="P16" i="2"/>
  <c r="P15" i="2"/>
  <c r="P14" i="2"/>
  <c r="P13" i="2"/>
  <c r="P12" i="2"/>
  <c r="P11" i="2"/>
  <c r="P10" i="2"/>
  <c r="P9" i="2"/>
  <c r="P8" i="2"/>
  <c r="P7" i="2"/>
  <c r="L22" i="8"/>
  <c r="G4" i="3"/>
  <c r="G5" i="3"/>
  <c r="G6" i="3"/>
  <c r="G7" i="3"/>
  <c r="G8" i="3"/>
  <c r="G9" i="3"/>
  <c r="G10" i="3"/>
  <c r="G11" i="3"/>
  <c r="G12" i="3"/>
  <c r="G13" i="3"/>
  <c r="L14" i="8"/>
  <c r="Q14" i="8"/>
  <c r="L15" i="8"/>
  <c r="Q15" i="8"/>
  <c r="L16" i="8"/>
  <c r="Q16" i="8"/>
  <c r="L17" i="8"/>
  <c r="Q17" i="8"/>
  <c r="L18" i="8"/>
  <c r="Q18" i="8"/>
  <c r="L19" i="8"/>
  <c r="Q19" i="8"/>
  <c r="L20" i="8"/>
  <c r="Q20" i="8"/>
  <c r="L21" i="8"/>
  <c r="Q21" i="8"/>
  <c r="Q22" i="8"/>
  <c r="L23" i="8"/>
  <c r="Q23" i="8"/>
  <c r="L24" i="8"/>
  <c r="Q24" i="8"/>
  <c r="L25" i="8"/>
  <c r="Q25" i="8"/>
  <c r="P4" i="2"/>
  <c r="L3" i="8"/>
  <c r="N33" i="11"/>
  <c r="Q3" i="8"/>
  <c r="H1" i="1"/>
  <c r="G1" i="3" l="1"/>
  <c r="L1" i="8"/>
  <c r="Q1" i="8"/>
  <c r="P3" i="2" l="1"/>
  <c r="P19" i="2"/>
  <c r="P20" i="2" l="1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tc={99074710-C47A-4D1F-B5DB-43A8C695B865}</author>
    <author>tc={24606587-D9CC-45D8-B67D-5EE1003F5D27}</author>
    <author>tc={A1CFA6D7-19D3-4C87-90C2-E65041BDA783}</author>
  </authors>
  <commentList>
    <comment ref="A2" authorId="0" shapeId="0" xr:uid="{99074710-C47A-4D1F-B5DB-43A8C695B865}">
      <text>
        <t>[Threaded comment]
Your version of Excel allows you to read this threaded comment; however, any edits to it will get removed if the file is opened in a newer version of Excel. Learn more: https://go.microsoft.com/fwlink/?linkid=870924
Comment:
    -- Full Ask --
Put an  X  in this column if it's part of your Full Ask</t>
      </text>
    </comment>
    <comment ref="B2" authorId="1" shapeId="0" xr:uid="{24606587-D9CC-45D8-B67D-5EE1003F5D27}">
      <text>
        <t>[Threaded comment]
Your version of Excel allows you to read this threaded comment; however, any edits to it will get removed if the file is opened in a newer version of Excel. Learn more: https://go.microsoft.com/fwlink/?linkid=870924
Comment:
    -- KTBR / Flat Scenario --
Put an  X  in this column if it's part of your KTBR / Flat Scenario</t>
      </text>
    </comment>
    <comment ref="C2" authorId="2" shapeId="0" xr:uid="{A1CFA6D7-19D3-4C87-90C2-E65041BDA783}">
      <text>
        <t>[Threaded comment]
Your version of Excel allows you to read this threaded comment; however, any edits to it will get removed if the file is opened in a newer version of Excel. Learn more: https://go.microsoft.com/fwlink/?linkid=870924
Comment:
    -- 10% Down --
Put an  X  in this column if it's part of your 10% Down Scenario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tc={F53FC75F-DF6B-4F73-A41A-141F3FD3F388}</author>
    <author>tc={68EE63FA-1D22-49C4-988C-7F71315C8836}</author>
    <author>tc={22CBD141-97E5-4C59-8052-42F7527FA36B}</author>
    <author>tc={EB3692AE-0F9D-4D65-811C-065CCF3AF763}</author>
    <author>tc={6C816F1C-1D12-438F-80C4-B2AD85AF6085}</author>
    <author>tc={9823B099-02E5-4598-B247-0285C1AA8A67}</author>
  </authors>
  <commentList>
    <comment ref="A2" authorId="0" shapeId="0" xr:uid="{F53FC75F-DF6B-4F73-A41A-141F3FD3F388}">
      <text>
        <t>[Threaded comment]
Your version of Excel allows you to read this threaded comment; however, any edits to it will get removed if the file is opened in a newer version of Excel. Learn more: https://go.microsoft.com/fwlink/?linkid=870924
Comment:
    -- Full Ask --
Put an  X  in this column if it's part of your Full Ask</t>
      </text>
    </comment>
    <comment ref="B2" authorId="1" shapeId="0" xr:uid="{68EE63FA-1D22-49C4-988C-7F71315C8836}">
      <text>
        <t>[Threaded comment]
Your version of Excel allows you to read this threaded comment; however, any edits to it will get removed if the file is opened in a newer version of Excel. Learn more: https://go.microsoft.com/fwlink/?linkid=870924
Comment:
    -- KTBR / Flat Scenario --
Put an  X  in this column if it's part of your KTBR / Flat Scenario</t>
      </text>
    </comment>
    <comment ref="C2" authorId="2" shapeId="0" xr:uid="{22CBD141-97E5-4C59-8052-42F7527FA36B}">
      <text>
        <t>[Threaded comment]
Your version of Excel allows you to read this threaded comment; however, any edits to it will get removed if the file is opened in a newer version of Excel. Learn more: https://go.microsoft.com/fwlink/?linkid=870924
Comment:
    -- 10% Down --
Put an  X  in this column if it's part of your 10% Down Scenario</t>
      </text>
    </comment>
    <comment ref="F2" authorId="3" shapeId="0" xr:uid="{EB3692AE-0F9D-4D65-811C-065CCF3AF763}">
      <text>
        <t>[Threaded comment]
Your version of Excel allows you to read this threaded comment; however, any edits to it will get removed if the file is opened in a newer version of Excel. Learn more: https://go.microsoft.com/fwlink/?linkid=870924
Comment:
    Who is the spender?</t>
      </text>
    </comment>
    <comment ref="I2" authorId="4" shapeId="0" xr:uid="{6C816F1C-1D12-438F-80C4-B2AD85AF6085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the Look.ups tab for details</t>
      </text>
    </comment>
    <comment ref="K2" authorId="5" shapeId="0" xr:uid="{9823B099-02E5-4598-B247-0285C1AA8A67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the Look.Ups tab for details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tc={FAD798CF-0C55-460C-9D3E-4DAAE63CE6BE}</author>
    <author>tc={FAD7339F-5B9E-4D8E-9404-E3580F940225}</author>
    <author>tc={C919BD6D-DF01-4713-9586-A9584B72DE2F}</author>
  </authors>
  <commentList>
    <comment ref="A2" authorId="0" shapeId="0" xr:uid="{FAD798CF-0C55-460C-9D3E-4DAAE63CE6BE}">
      <text>
        <t>[Threaded comment]
Your version of Excel allows you to read this threaded comment; however, any edits to it will get removed if the file is opened in a newer version of Excel. Learn more: https://go.microsoft.com/fwlink/?linkid=870924
Comment:
    -- Full Ask --
Put an  X  in this column if it's part of your Full Ask</t>
      </text>
    </comment>
    <comment ref="B2" authorId="1" shapeId="0" xr:uid="{FAD7339F-5B9E-4D8E-9404-E3580F940225}">
      <text>
        <t>[Threaded comment]
Your version of Excel allows you to read this threaded comment; however, any edits to it will get removed if the file is opened in a newer version of Excel. Learn more: https://go.microsoft.com/fwlink/?linkid=870924
Comment:
    -- KTBR / Flat Scenario --
Put an  X  in this column if it's part of your KTBR / Flat Scenario</t>
      </text>
    </comment>
    <comment ref="C2" authorId="2" shapeId="0" xr:uid="{C919BD6D-DF01-4713-9586-A9584B72DE2F}">
      <text>
        <t>[Threaded comment]
Your version of Excel allows you to read this threaded comment; however, any edits to it will get removed if the file is opened in a newer version of Excel. Learn more: https://go.microsoft.com/fwlink/?linkid=870924
Comment:
    -- 10% Down --
Put an  X  in this column if it's part of your 10% Down Scenario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tc={95BC6C6B-79D6-4906-A512-B1C7DB9535C7}</author>
    <author>tc={E2A28A1A-5417-4063-8D33-EED1F0BCC2B5}</author>
    <author>tc={AE85EF75-F94B-45AF-AC16-305CBD374902}</author>
  </authors>
  <commentList>
    <comment ref="A2" authorId="0" shapeId="0" xr:uid="{95BC6C6B-79D6-4906-A512-B1C7DB9535C7}">
      <text>
        <t>[Threaded comment]
Your version of Excel allows you to read this threaded comment; however, any edits to it will get removed if the file is opened in a newer version of Excel. Learn more: https://go.microsoft.com/fwlink/?linkid=870924
Comment:
    -- Full Ask --
Put an  X  in this column if it's part of your Full Ask</t>
      </text>
    </comment>
    <comment ref="B2" authorId="1" shapeId="0" xr:uid="{E2A28A1A-5417-4063-8D33-EED1F0BCC2B5}">
      <text>
        <t>[Threaded comment]
Your version of Excel allows you to read this threaded comment; however, any edits to it will get removed if the file is opened in a newer version of Excel. Learn more: https://go.microsoft.com/fwlink/?linkid=870924
Comment:
    -- KTBR / Flat Scenario --
Put an  X  in this column if it's part of your KTBR / Flat Scenario</t>
      </text>
    </comment>
    <comment ref="C2" authorId="2" shapeId="0" xr:uid="{AE85EF75-F94B-45AF-AC16-305CBD374902}">
      <text>
        <t>[Threaded comment]
Your version of Excel allows you to read this threaded comment; however, any edits to it will get removed if the file is opened in a newer version of Excel. Learn more: https://go.microsoft.com/fwlink/?linkid=870924
Comment:
    -- 10% Down --
Put an  X  in this column if it's part of your 10% Down Scenario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tc={6E46F5AB-31AD-4182-9C85-822EC82D5A10}</author>
  </authors>
  <commentList>
    <comment ref="B99" authorId="0" shapeId="0" xr:uid="{6E46F5AB-31AD-4182-9C85-822EC82D5A10}">
      <text>
        <t>[Threaded comment]
Your version of Excel allows you to read this threaded comment; however, any edits to it will get removed if the file is opened in a newer version of Excel. Learn more: https://go.microsoft.com/fwlink/?linkid=870924
Comment:
    UC IPTV F2F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tc={8BDD3447-76D3-407B-A903-BD1F7102DD26}</author>
  </authors>
  <commentList>
    <comment ref="B10" authorId="0" shapeId="0" xr:uid="{8BDD3447-76D3-407B-A903-BD1F7102DD26}">
      <text>
        <t>[Threaded comment]
Your version of Excel allows you to read this threaded comment; however, any edits to it will get removed if the file is opened in a newer version of Excel. Learn more: https://go.microsoft.com/fwlink/?linkid=870924
Comment:
    UC IPTV F2F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tc={B4A27E82-67F6-4AF9-8650-42203363AC39}</author>
  </authors>
  <commentList>
    <comment ref="C1" authorId="0" shapeId="0" xr:uid="{B4A27E82-67F6-4AF9-8650-42203363AC39}">
      <text>
        <t>[Threaded comment]
Your version of Excel allows you to read this threaded comment; however, any edits to it will get removed if the file is opened in a newer version of Excel. Learn more: https://go.microsoft.com/fwlink/?linkid=870924
Comment:
    People with a WWID. $T &gt;1</t>
      </text>
    </comment>
  </commentList>
</comments>
</file>

<file path=xl/sharedStrings.xml><?xml version="1.0" encoding="utf-8"?>
<sst xmlns="http://schemas.openxmlformats.org/spreadsheetml/2006/main" count="616" uniqueCount="266">
  <si>
    <t>Grade</t>
  </si>
  <si>
    <t>Impact to Intel if Not Approved</t>
  </si>
  <si>
    <t>Q2</t>
  </si>
  <si>
    <t>Taiwan</t>
  </si>
  <si>
    <t>Q1</t>
  </si>
  <si>
    <t>United States</t>
  </si>
  <si>
    <t>Germany</t>
  </si>
  <si>
    <t>Work 
Stream</t>
  </si>
  <si>
    <t>MGMT</t>
  </si>
  <si>
    <t>Management</t>
  </si>
  <si>
    <t>SOI</t>
  </si>
  <si>
    <t>Strategy, Operations &amp; IP</t>
  </si>
  <si>
    <t>FTiP</t>
  </si>
  <si>
    <t>Foundry Technology in Pathfinding</t>
  </si>
  <si>
    <t>FTiD</t>
  </si>
  <si>
    <t>Foundry Technology in Development</t>
  </si>
  <si>
    <t>FTiN</t>
  </si>
  <si>
    <t>Foundry &amp; TEST in NPI</t>
  </si>
  <si>
    <t>EPAE</t>
  </si>
  <si>
    <t>External Package &amp; Assembly Engineering</t>
  </si>
  <si>
    <t>ETPP</t>
  </si>
  <si>
    <t>External Technology Platform Planning</t>
  </si>
  <si>
    <t>CQN</t>
  </si>
  <si>
    <t>Corporate Quality Network?</t>
  </si>
  <si>
    <t>Geo</t>
  </si>
  <si>
    <t>Quarter</t>
  </si>
  <si>
    <t>Priority</t>
  </si>
  <si>
    <t>High</t>
  </si>
  <si>
    <t>Med</t>
  </si>
  <si>
    <t>Low</t>
  </si>
  <si>
    <t>Q</t>
  </si>
  <si>
    <t>Q3</t>
  </si>
  <si>
    <t>Q4</t>
  </si>
  <si>
    <t>Country</t>
  </si>
  <si>
    <t>South Korea</t>
  </si>
  <si>
    <t>Singapore</t>
  </si>
  <si>
    <t>Malaysia</t>
  </si>
  <si>
    <t>China</t>
  </si>
  <si>
    <t>Canada</t>
  </si>
  <si>
    <t>Short Description</t>
  </si>
  <si>
    <t># HC</t>
  </si>
  <si>
    <t>Yes</t>
  </si>
  <si>
    <t>No</t>
  </si>
  <si>
    <t>Design
Porting</t>
  </si>
  <si>
    <t>Total</t>
  </si>
  <si>
    <t>Confidence 
To Spend</t>
  </si>
  <si>
    <t>Very Low</t>
  </si>
  <si>
    <t>Detailed Description</t>
  </si>
  <si>
    <t>Justification</t>
  </si>
  <si>
    <t>Detailed description</t>
  </si>
  <si>
    <t>Funding
Type</t>
  </si>
  <si>
    <t>Incremental</t>
  </si>
  <si>
    <t>New Scope</t>
  </si>
  <si>
    <t>Incremental growth in an area to support existing charter</t>
  </si>
  <si>
    <t>Taking on a new charter/scope</t>
  </si>
  <si>
    <t>Est. 
Quarter</t>
  </si>
  <si>
    <t>Details/Justification: New scope which requires the resource</t>
  </si>
  <si>
    <t>Category</t>
  </si>
  <si>
    <t>Function</t>
  </si>
  <si>
    <t>Design Support</t>
  </si>
  <si>
    <t>Design Automation / Infrastructure</t>
  </si>
  <si>
    <t>Leading Nodes Design Enablement</t>
  </si>
  <si>
    <t>PDK PPA and Optimization</t>
  </si>
  <si>
    <t>Logic Cell &amp; Memory Design</t>
  </si>
  <si>
    <t>Test Chip Development</t>
  </si>
  <si>
    <t>Mask Design</t>
  </si>
  <si>
    <t>Test Chip Implementation</t>
  </si>
  <si>
    <t>IP/EDA</t>
  </si>
  <si>
    <t>IP/EDA Enablement &amp; Management</t>
  </si>
  <si>
    <t>Foundry Si NPI</t>
  </si>
  <si>
    <t>FI/FA</t>
  </si>
  <si>
    <t>Foundry - Specialty Nodes (&gt;16nm)</t>
  </si>
  <si>
    <t>Foundry - Leading Nodes (2nm/3nm)</t>
  </si>
  <si>
    <t>Foundry - Advanced Nodes</t>
  </si>
  <si>
    <t>Yield Mgmt/Model Engineer</t>
  </si>
  <si>
    <t>Tapeout Support</t>
  </si>
  <si>
    <t>Test NPI</t>
  </si>
  <si>
    <t>Post-Si Test Support</t>
  </si>
  <si>
    <t>Singulated Die Sort - Leading Nodes</t>
  </si>
  <si>
    <t xml:space="preserve">Test - Advanced/Specialty Nodes </t>
  </si>
  <si>
    <t>Test - Leading Nodes</t>
  </si>
  <si>
    <t>Package/Assembly</t>
  </si>
  <si>
    <t>Chip Package Interaction</t>
  </si>
  <si>
    <t>Package/Assembly Platforms</t>
  </si>
  <si>
    <t>NPI Projects</t>
  </si>
  <si>
    <t>Adv. Package Technology Development</t>
  </si>
  <si>
    <t>Supplier Technology Pathfinding</t>
  </si>
  <si>
    <t>Analog</t>
  </si>
  <si>
    <t>Logic</t>
  </si>
  <si>
    <t>Memory / System / STCO</t>
  </si>
  <si>
    <t>Roadmap</t>
  </si>
  <si>
    <t>Technology Platform Planning</t>
  </si>
  <si>
    <t>Operations</t>
  </si>
  <si>
    <t>Chief of Staff Office &amp; Operations</t>
  </si>
  <si>
    <t>Work
Stream</t>
  </si>
  <si>
    <r>
      <t xml:space="preserve">Project </t>
    </r>
    <r>
      <rPr>
        <sz val="10"/>
        <color theme="0"/>
        <rFont val="Calibri"/>
        <family val="2"/>
        <scheme val="minor"/>
      </rPr>
      <t>(lowest)</t>
    </r>
  </si>
  <si>
    <t>FTE</t>
  </si>
  <si>
    <t>Project ID</t>
  </si>
  <si>
    <t>*NEW.PID*</t>
  </si>
  <si>
    <t>*NEW.FUNCTION*</t>
  </si>
  <si>
    <t>India</t>
  </si>
  <si>
    <t>Israel</t>
  </si>
  <si>
    <t>Conf</t>
  </si>
  <si>
    <t>DTQ</t>
  </si>
  <si>
    <t>Design for Test &amp; Quality</t>
  </si>
  <si>
    <t>Derating</t>
  </si>
  <si>
    <t>Fixed</t>
  </si>
  <si>
    <t>Med-High</t>
  </si>
  <si>
    <t>Committed</t>
  </si>
  <si>
    <t>KTBR</t>
  </si>
  <si>
    <t>Pathfinding</t>
  </si>
  <si>
    <t>Top-level spending</t>
  </si>
  <si>
    <t>Commitment</t>
  </si>
  <si>
    <t>Notes</t>
  </si>
  <si>
    <t>Keep The Business Running</t>
  </si>
  <si>
    <t>New Pathfinding Initiatives</t>
  </si>
  <si>
    <t>Ireland</t>
  </si>
  <si>
    <t>DFT / Yield Improvement</t>
  </si>
  <si>
    <t>FI/FA (CQN)</t>
  </si>
  <si>
    <t>WS</t>
  </si>
  <si>
    <t>FTE.TV.HBI.Molding (NO PID YET)</t>
  </si>
  <si>
    <t>FTE.TV.Panel.Level.wBridge (NO PID YET)</t>
  </si>
  <si>
    <t>FTE.TV.Ultra.Creek.IPTV.F2B (NO PID YET)</t>
  </si>
  <si>
    <t>FTE.Packaging.NPI (1000536538)</t>
  </si>
  <si>
    <t>FTE.Packaging.CPI (1000538283)</t>
  </si>
  <si>
    <t>FTE.TV.Muddy.Creek (1000536543)</t>
  </si>
  <si>
    <t>FTE.TV.Rock.Bridge.Creek (1000536540)</t>
  </si>
  <si>
    <t>FTE.TV.Ultra.Creek (1000536545)</t>
  </si>
  <si>
    <t>FTE.TV.Cool.Creek (1000538100)</t>
  </si>
  <si>
    <t>FTE.TV.Fountain.Creek (1000538285)</t>
  </si>
  <si>
    <t>FTE.Design.Support (1000536546)</t>
  </si>
  <si>
    <t>FTE.Silicon.Data.Analytics (1000536556)</t>
  </si>
  <si>
    <t>FTE.NPI.SiFO.Advanced (1000536552)</t>
  </si>
  <si>
    <t>FTE.NPI.SiFO.Other (1000536553)</t>
  </si>
  <si>
    <t>FTE.Scan.Mem.FIFA (1000536980)</t>
  </si>
  <si>
    <t>FTE.NPI.Test.Advanced (1000536554)</t>
  </si>
  <si>
    <t>FTE.NPI.Test.Other (1000536555)</t>
  </si>
  <si>
    <t>FTE.CW.Test.Program.Dev (1000536550)</t>
  </si>
  <si>
    <t>FTE.HDBI.Tester (1000536551)</t>
  </si>
  <si>
    <t>FTE.Sort.At.TSMC (1000536557)</t>
  </si>
  <si>
    <r>
      <t>FTE.DTQ (</t>
    </r>
    <r>
      <rPr>
        <sz val="11"/>
        <color rgb="FFFF0000"/>
        <rFont val="Calibri"/>
        <family val="2"/>
        <scheme val="minor"/>
      </rPr>
      <t>NO PID YET</t>
    </r>
    <r>
      <rPr>
        <sz val="11"/>
        <color theme="0"/>
        <rFont val="Calibri"/>
        <family val="2"/>
        <scheme val="minor"/>
      </rPr>
      <t>)</t>
    </r>
  </si>
  <si>
    <t>FTE.Pathfinding (1000536558)</t>
  </si>
  <si>
    <t>FTE.TC.2nd.Creek (1000536559)</t>
  </si>
  <si>
    <t>FTE.TC.Gold.Creek (1000536560)</t>
  </si>
  <si>
    <t>FTE.TC.Golden.Gate.Creek (1000536982)</t>
  </si>
  <si>
    <t>FTE.TC.Muddy.Creek (1000536561)</t>
  </si>
  <si>
    <t>FTE.TC.Tower.Creek (1000536562)</t>
  </si>
  <si>
    <t>FTE.TC.Watch.Tower.Creek (1000536981)</t>
  </si>
  <si>
    <t>FTE.IP.EDA (1000536563)</t>
  </si>
  <si>
    <t>FTE.TC.UCIe (1000536564)</t>
  </si>
  <si>
    <t>FTE.Engineering.Compute (1000536548)</t>
  </si>
  <si>
    <t>FTE.Planning.Consulting (1000536547)</t>
  </si>
  <si>
    <t>FTE.OPERATIONS (1000536549)</t>
  </si>
  <si>
    <t>Total Cost</t>
  </si>
  <si>
    <t>Committed?</t>
  </si>
  <si>
    <t>&lt;Sample Entry&gt;</t>
  </si>
  <si>
    <t>&lt; Justification &gt;</t>
  </si>
  <si>
    <t>Q1
Actuals</t>
  </si>
  <si>
    <t>Q2
Actuals</t>
  </si>
  <si>
    <t>Q3
Budget</t>
  </si>
  <si>
    <t>Q3
Planned</t>
  </si>
  <si>
    <t>Q3
Actuals</t>
  </si>
  <si>
    <t>Q4
Budget</t>
  </si>
  <si>
    <t>Q4
Planned</t>
  </si>
  <si>
    <t>Q4
Actuals</t>
  </si>
  <si>
    <t>Total
Budget</t>
  </si>
  <si>
    <t>Total
Planned</t>
  </si>
  <si>
    <t>Total
Actuals</t>
  </si>
  <si>
    <t>electrical verification of 3D µbump F2B on IP TV</t>
  </si>
  <si>
    <t>NPI HAT Bucket</t>
  </si>
  <si>
    <t>Memory integration for client computing</t>
  </si>
  <si>
    <t>eTV with TSV for PSG KM FO-EB-T</t>
  </si>
  <si>
    <t>3D µ-bump, comp./perf improved 3D technology</t>
  </si>
  <si>
    <t>electrical verification of 3D µbump F2F on IP TV</t>
  </si>
  <si>
    <t>FTiD HAT Bucket</t>
  </si>
  <si>
    <t>All Yield Tool Spending</t>
  </si>
  <si>
    <t>GSD/HAT Bucket</t>
  </si>
  <si>
    <t>FIFA related Spends</t>
  </si>
  <si>
    <t>ARL-G2, First Creek, Electric Pond, and 3D IC</t>
  </si>
  <si>
    <t>HDBI for N3 products</t>
  </si>
  <si>
    <t>N3B V93k TP Dev FAE service from Advantest</t>
  </si>
  <si>
    <t>DTQ HAT Bucket</t>
  </si>
  <si>
    <t>Non Testchip HAT Bucket</t>
  </si>
  <si>
    <t>2nd Creek + CW support for testchips</t>
  </si>
  <si>
    <t>Porting IPs to N3E; Early PF for N2</t>
  </si>
  <si>
    <t>SF2 Testchip for 2024</t>
  </si>
  <si>
    <t>demonstrate SRAM disagg architecture</t>
  </si>
  <si>
    <t>Proof of concept with SS. TowerCreek</t>
  </si>
  <si>
    <t>New TC for 2024</t>
  </si>
  <si>
    <t>Substrate/pkg design for 2 UCIe TC's w/ ATTD</t>
  </si>
  <si>
    <t>Netbatch, Licenses, Software</t>
  </si>
  <si>
    <t>Market Reports and Consulting</t>
  </si>
  <si>
    <t>Remaining MISC Bucket</t>
  </si>
  <si>
    <t>Subtotal</t>
  </si>
  <si>
    <t>Real Budget Corp/SMG #</t>
  </si>
  <si>
    <t>NEW JPOR SUBMISSION #</t>
  </si>
  <si>
    <t>Delta</t>
  </si>
  <si>
    <t>Budget Above</t>
  </si>
  <si>
    <t>Finance Tool BPC Upload (Jan) (ASK) #</t>
  </si>
  <si>
    <t>TBD</t>
  </si>
  <si>
    <t>Admin</t>
  </si>
  <si>
    <t>CVP / VP</t>
  </si>
  <si>
    <t>Two open reqs</t>
  </si>
  <si>
    <t xml:space="preserve"> 2024 Total</t>
  </si>
  <si>
    <t>2025 Total</t>
  </si>
  <si>
    <t>&lt; Sample Trip - 2025 Q1 QTR visit to Taiwan &gt;</t>
  </si>
  <si>
    <t>S1</t>
  </si>
  <si>
    <t>S2</t>
  </si>
  <si>
    <t>S3</t>
  </si>
  <si>
    <t>x</t>
  </si>
  <si>
    <t>Commitment made to Supplier or BU. Backing out would have an impact on our relationship</t>
  </si>
  <si>
    <t>Amount is already negotiated/set/known</t>
  </si>
  <si>
    <t>Traveler</t>
  </si>
  <si>
    <t>Manager</t>
  </si>
  <si>
    <t>24'Q3</t>
  </si>
  <si>
    <t>24'Q4</t>
  </si>
  <si>
    <t>25'Q1</t>
  </si>
  <si>
    <t>25'Q2</t>
  </si>
  <si>
    <t>25'Q3</t>
  </si>
  <si>
    <t>25'Q4</t>
  </si>
  <si>
    <t>Owner /
Contact</t>
  </si>
  <si>
    <t xml:space="preserve"> 2025 Total</t>
  </si>
  <si>
    <r>
      <t>FTE.DTQ (</t>
    </r>
    <r>
      <rPr>
        <sz val="11"/>
        <color rgb="FFC00000"/>
        <rFont val="Calibri"/>
        <family val="2"/>
        <scheme val="minor"/>
      </rPr>
      <t>NO PID YET</t>
    </r>
    <r>
      <rPr>
        <sz val="11"/>
        <color theme="0"/>
        <rFont val="Calibri"/>
        <family val="2"/>
        <scheme val="minor"/>
      </rPr>
      <t>)</t>
    </r>
  </si>
  <si>
    <t>Raghu</t>
  </si>
  <si>
    <t>Thomas</t>
  </si>
  <si>
    <t>Interconnect</t>
  </si>
  <si>
    <t>Power and Signal Integrity</t>
  </si>
  <si>
    <t>SRAM memory expertise for pathfinding</t>
  </si>
  <si>
    <t>In-Package Memory and CXL memory pathfinding</t>
  </si>
  <si>
    <t>Andy Wei</t>
  </si>
  <si>
    <t>Pre-PDK memory evalution to set product targets</t>
  </si>
  <si>
    <t>Dany Ly-Gagnon</t>
  </si>
  <si>
    <t xml:space="preserve">To support Intel AI system direction </t>
  </si>
  <si>
    <t>DerChang Kau</t>
  </si>
  <si>
    <t>Modular Power VR technology pathfinding</t>
  </si>
  <si>
    <t>Long Wang</t>
  </si>
  <si>
    <t xml:space="preserve">Datacomm pathfinding </t>
  </si>
  <si>
    <t>Interconnect Technology landscape survey and planning for Electrical to Optiical transition at Inter-Chip,-Socket, -Node and -Rack levels</t>
  </si>
  <si>
    <t>Andy</t>
  </si>
  <si>
    <t>Sentarus, Raphael, Keysight</t>
  </si>
  <si>
    <t>Cell characterization flow</t>
  </si>
  <si>
    <t>SLiC License Renewal</t>
  </si>
  <si>
    <t>Standard cell library generation</t>
  </si>
  <si>
    <t>Hank Wang</t>
  </si>
  <si>
    <t>VLSI Conference Kyoto</t>
  </si>
  <si>
    <t>Need to have someone representing FTE at this conference.</t>
  </si>
  <si>
    <t>IEDM Conference San Francisco</t>
  </si>
  <si>
    <t>Eddie Flores</t>
  </si>
  <si>
    <t>DAC San Francisco</t>
  </si>
  <si>
    <t>TSMC/Taiwan Trip</t>
  </si>
  <si>
    <t>Supplier F2F Pre-PDK Kickoff + TW Office Visit</t>
  </si>
  <si>
    <t>Dany</t>
  </si>
  <si>
    <t>FTiP Lab and Taiwan Trip</t>
  </si>
  <si>
    <t>Supplier F2F advanced package  + TW Office and KYEC lab Visit</t>
  </si>
  <si>
    <t>TSMC/ASE/SPIL/Taiwan Trip</t>
  </si>
  <si>
    <t>Supplier F2F (TMC and A14 Pre-PDK Kickoff + TW Office Visit</t>
  </si>
  <si>
    <t>Local conference attending</t>
  </si>
  <si>
    <t>local conference attnding (such as ISSCC in Q1, ECTC in Q2, Hotchips in Q3)</t>
  </si>
  <si>
    <t>DerChang</t>
  </si>
  <si>
    <t>IEEE membership (X10 heads)</t>
  </si>
  <si>
    <t>IEEE membershi[</t>
  </si>
  <si>
    <t>6 heads tbd</t>
  </si>
  <si>
    <t>Samsung f2f</t>
  </si>
  <si>
    <t>TMC-LPW face to face meeting</t>
  </si>
  <si>
    <t>IEDM executive committee</t>
  </si>
  <si>
    <t>Two IEDM ecevutive Committee Meeting April@Europe, Aug@US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</si>
</sst>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2" formatCode="_(&quot;$&quot;* #,##0_);_(&quot;$&quot;* \(#,##0\);_(&quot;$&quot;* &quot;-&quot;_);_(@_)"/>
    <numFmt numFmtId="164" formatCode="&quot;$&quot;#,##0"/>
    <numFmt numFmtId="165" formatCode="0_);[Red]\(0\)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8"/>
      <color rgb="FF00B050"/>
      <name val="Calibri"/>
      <family val="2"/>
      <scheme val="minor"/>
    </font>
    <font>
      <sz val="18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18"/>
      <color rgb="FFC0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C0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D3FD"/>
        <bgColor indexed="64"/>
      </patternFill>
    </fill>
    <fill>
      <patternFill patternType="solid">
        <fgColor rgb="FFFFE5FB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77">
    <xf numFmtId="0" fontId="0" fillId="0" borderId="0" xfId="0"/>
    <xf numFmtId="0" fontId="4" fillId="3" borderId="1" xfId="0" applyFont="1" applyFill="1" applyBorder="1" applyAlignment="1">
      <alignment horizontal="left" wrapText="1"/>
    </xf>
    <xf numFmtId="0" fontId="5" fillId="4" borderId="0" xfId="0" applyFont="1" applyFill="1" applyAlignment="1">
      <alignment horizontal="left"/>
    </xf>
    <xf numFmtId="49" fontId="3" fillId="0" borderId="0" xfId="0" applyNumberFormat="1" applyFont="1" applyAlignment="1">
      <alignment horizontal="left" wrapText="1"/>
    </xf>
    <xf numFmtId="0" fontId="4" fillId="3" borderId="1" xfId="0" applyFont="1" applyFill="1" applyBorder="1" applyAlignment="1">
      <alignment horizontal="left"/>
    </xf>
    <xf numFmtId="0" fontId="0" fillId="5" borderId="0" xfId="0" applyFill="1"/>
    <xf numFmtId="0" fontId="0" fillId="7" borderId="0" xfId="0" applyFill="1"/>
    <xf numFmtId="42" fontId="0" fillId="0" borderId="0" xfId="0" applyNumberFormat="1"/>
    <xf numFmtId="49" fontId="3" fillId="8" borderId="0" xfId="0" applyNumberFormat="1" applyFont="1" applyFill="1" applyAlignment="1">
      <alignment horizontal="left" wrapText="1"/>
    </xf>
    <xf numFmtId="0" fontId="0" fillId="8" borderId="0" xfId="0" applyFill="1"/>
    <xf numFmtId="0" fontId="0" fillId="7" borderId="2" xfId="0" applyFill="1" applyBorder="1"/>
    <xf numFmtId="0" fontId="0" fillId="0" borderId="2" xfId="0" applyBorder="1"/>
    <xf numFmtId="0" fontId="0" fillId="5" borderId="2" xfId="0" applyFill="1" applyBorder="1"/>
    <xf numFmtId="0" fontId="2" fillId="0" borderId="2" xfId="0" applyFont="1" applyBorder="1" applyAlignment="1">
      <alignment horizontal="right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0" fontId="0" fillId="5" borderId="0" xfId="0" applyFill="1" applyAlignment="1">
      <alignment horizontal="left" vertical="center"/>
    </xf>
    <xf numFmtId="0" fontId="8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/>
    </xf>
    <xf numFmtId="0" fontId="9" fillId="6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left" vertical="center" wrapText="1"/>
    </xf>
    <xf numFmtId="49" fontId="7" fillId="12" borderId="3" xfId="0" applyNumberFormat="1" applyFont="1" applyFill="1" applyBorder="1" applyAlignment="1">
      <alignment horizontal="left" vertical="center" wrapText="1"/>
    </xf>
    <xf numFmtId="49" fontId="3" fillId="5" borderId="3" xfId="0" applyNumberFormat="1" applyFont="1" applyFill="1" applyBorder="1" applyAlignment="1">
      <alignment horizontal="left" vertical="center" wrapText="1"/>
    </xf>
    <xf numFmtId="49" fontId="7" fillId="3" borderId="3" xfId="0" applyNumberFormat="1" applyFont="1" applyFill="1" applyBorder="1" applyAlignment="1">
      <alignment horizontal="left" vertical="center" wrapText="1"/>
    </xf>
    <xf numFmtId="49" fontId="7" fillId="14" borderId="3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6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0" fontId="0" fillId="0" borderId="3" xfId="0" applyBorder="1" applyAlignment="1">
      <alignment horizontal="center"/>
    </xf>
    <xf numFmtId="0" fontId="9" fillId="6" borderId="3" xfId="0" applyFont="1" applyFill="1" applyBorder="1" applyAlignment="1">
      <alignment horizontal="center" vertical="center" wrapText="1"/>
    </xf>
    <xf numFmtId="49" fontId="12" fillId="4" borderId="3" xfId="0" applyNumberFormat="1" applyFont="1" applyFill="1" applyBorder="1" applyAlignment="1">
      <alignment horizontal="left" vertical="center" wrapText="1" indent="1"/>
    </xf>
    <xf numFmtId="49" fontId="3" fillId="4" borderId="3" xfId="0" applyNumberFormat="1" applyFont="1" applyFill="1" applyBorder="1" applyAlignment="1">
      <alignment horizontal="left" vertical="center" wrapText="1" indent="1"/>
    </xf>
    <xf numFmtId="49" fontId="3" fillId="5" borderId="3" xfId="0" applyNumberFormat="1" applyFont="1" applyFill="1" applyBorder="1" applyAlignment="1">
      <alignment horizontal="left" vertical="center" wrapText="1" indent="1"/>
    </xf>
    <xf numFmtId="0" fontId="0" fillId="15" borderId="3" xfId="0" applyFill="1" applyBorder="1" applyAlignment="1">
      <alignment horizontal="left" vertical="center"/>
    </xf>
    <xf numFmtId="0" fontId="0" fillId="15" borderId="3" xfId="0" applyFill="1" applyBorder="1" applyAlignment="1">
      <alignment horizontal="left" vertical="center" indent="1"/>
    </xf>
    <xf numFmtId="49" fontId="7" fillId="2" borderId="3" xfId="0" applyNumberFormat="1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left" vertical="center" wrapText="1" indent="1"/>
    </xf>
    <xf numFmtId="49" fontId="7" fillId="3" borderId="3" xfId="0" applyNumberFormat="1" applyFont="1" applyFill="1" applyBorder="1" applyAlignment="1">
      <alignment horizontal="left" vertical="center" wrapText="1" indent="1"/>
    </xf>
    <xf numFmtId="49" fontId="7" fillId="14" borderId="3" xfId="0" applyNumberFormat="1" applyFont="1" applyFill="1" applyBorder="1" applyAlignment="1">
      <alignment horizontal="left" vertical="center" wrapText="1" indent="1"/>
    </xf>
    <xf numFmtId="49" fontId="7" fillId="14" borderId="0" xfId="0" applyNumberFormat="1" applyFont="1" applyFill="1" applyAlignment="1">
      <alignment horizontal="left" vertical="center" wrapText="1"/>
    </xf>
    <xf numFmtId="49" fontId="7" fillId="12" borderId="3" xfId="0" applyNumberFormat="1" applyFont="1" applyFill="1" applyBorder="1" applyAlignment="1">
      <alignment horizontal="left" vertical="center" wrapText="1" indent="1"/>
    </xf>
    <xf numFmtId="49" fontId="10" fillId="14" borderId="3" xfId="0" applyNumberFormat="1" applyFont="1" applyFill="1" applyBorder="1" applyAlignment="1">
      <alignment horizontal="left" vertical="center" wrapText="1" indent="1"/>
    </xf>
    <xf numFmtId="49" fontId="10" fillId="3" borderId="3" xfId="0" applyNumberFormat="1" applyFont="1" applyFill="1" applyBorder="1" applyAlignment="1">
      <alignment horizontal="left" vertical="center" wrapText="1" indent="1"/>
    </xf>
    <xf numFmtId="0" fontId="13" fillId="15" borderId="3" xfId="0" applyFont="1" applyFill="1" applyBorder="1" applyAlignment="1">
      <alignment horizontal="left" vertical="center" indent="1"/>
    </xf>
    <xf numFmtId="49" fontId="14" fillId="5" borderId="3" xfId="0" applyNumberFormat="1" applyFont="1" applyFill="1" applyBorder="1" applyAlignment="1">
      <alignment horizontal="left" vertical="center" wrapText="1" indent="1"/>
    </xf>
    <xf numFmtId="49" fontId="14" fillId="4" borderId="3" xfId="0" applyNumberFormat="1" applyFont="1" applyFill="1" applyBorder="1" applyAlignment="1">
      <alignment horizontal="left" vertical="center" wrapText="1" indent="1"/>
    </xf>
    <xf numFmtId="49" fontId="14" fillId="16" borderId="3" xfId="0" applyNumberFormat="1" applyFont="1" applyFill="1" applyBorder="1" applyAlignment="1">
      <alignment horizontal="left" vertical="center" wrapText="1" indent="1"/>
    </xf>
    <xf numFmtId="49" fontId="10" fillId="12" borderId="3" xfId="0" applyNumberFormat="1" applyFont="1" applyFill="1" applyBorder="1" applyAlignment="1">
      <alignment horizontal="left" vertical="center" wrapText="1" indent="1"/>
    </xf>
    <xf numFmtId="42" fontId="0" fillId="18" borderId="0" xfId="0" applyNumberFormat="1" applyFill="1"/>
    <xf numFmtId="0" fontId="0" fillId="18" borderId="0" xfId="0" applyFill="1"/>
    <xf numFmtId="49" fontId="3" fillId="18" borderId="0" xfId="0" applyNumberFormat="1" applyFont="1" applyFill="1" applyAlignment="1">
      <alignment horizontal="left" wrapText="1"/>
    </xf>
    <xf numFmtId="0" fontId="0" fillId="18" borderId="2" xfId="0" applyFill="1" applyBorder="1"/>
    <xf numFmtId="42" fontId="0" fillId="19" borderId="0" xfId="0" applyNumberFormat="1" applyFill="1"/>
    <xf numFmtId="0" fontId="0" fillId="0" borderId="2" xfId="0" applyBorder="1" applyAlignment="1">
      <alignment horizontal="left"/>
    </xf>
    <xf numFmtId="49" fontId="3" fillId="5" borderId="0" xfId="0" applyNumberFormat="1" applyFont="1" applyFill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49" fontId="3" fillId="7" borderId="0" xfId="0" applyNumberFormat="1" applyFont="1" applyFill="1" applyAlignment="1">
      <alignment horizontal="left" vertical="center" wrapText="1"/>
    </xf>
    <xf numFmtId="42" fontId="0" fillId="10" borderId="0" xfId="0" applyNumberFormat="1" applyFill="1" applyAlignment="1">
      <alignment vertical="center"/>
    </xf>
    <xf numFmtId="42" fontId="0" fillId="11" borderId="0" xfId="0" applyNumberFormat="1" applyFill="1" applyAlignment="1">
      <alignment vertical="center"/>
    </xf>
    <xf numFmtId="0" fontId="0" fillId="7" borderId="0" xfId="0" applyFill="1" applyAlignment="1">
      <alignment vertical="center"/>
    </xf>
    <xf numFmtId="0" fontId="9" fillId="6" borderId="3" xfId="0" applyFont="1" applyFill="1" applyBorder="1" applyAlignment="1">
      <alignment horizontal="right" vertical="center" wrapText="1"/>
    </xf>
    <xf numFmtId="164" fontId="9" fillId="6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wrapText="1"/>
    </xf>
    <xf numFmtId="164" fontId="9" fillId="20" borderId="3" xfId="0" applyNumberFormat="1" applyFont="1" applyFill="1" applyBorder="1" applyAlignment="1">
      <alignment horizontal="center" vertical="center" wrapText="1"/>
    </xf>
    <xf numFmtId="49" fontId="12" fillId="4" borderId="3" xfId="0" applyNumberFormat="1" applyFont="1" applyFill="1" applyBorder="1" applyAlignment="1">
      <alignment horizontal="right" vertical="center" wrapText="1" indent="1"/>
    </xf>
    <xf numFmtId="6" fontId="3" fillId="9" borderId="3" xfId="0" applyNumberFormat="1" applyFont="1" applyFill="1" applyBorder="1" applyAlignment="1">
      <alignment horizontal="right" vertical="center"/>
    </xf>
    <xf numFmtId="6" fontId="3" fillId="10" borderId="3" xfId="0" applyNumberFormat="1" applyFont="1" applyFill="1" applyBorder="1" applyAlignment="1">
      <alignment horizontal="right" vertical="center"/>
    </xf>
    <xf numFmtId="6" fontId="12" fillId="4" borderId="3" xfId="0" applyNumberFormat="1" applyFont="1" applyFill="1" applyBorder="1" applyAlignment="1">
      <alignment horizontal="right" vertical="center"/>
    </xf>
    <xf numFmtId="6" fontId="12" fillId="10" borderId="3" xfId="0" applyNumberFormat="1" applyFont="1" applyFill="1" applyBorder="1" applyAlignment="1">
      <alignment horizontal="right" vertical="center"/>
    </xf>
    <xf numFmtId="6" fontId="16" fillId="7" borderId="3" xfId="0" applyNumberFormat="1" applyFont="1" applyFill="1" applyBorder="1" applyAlignment="1">
      <alignment horizontal="right" vertical="center"/>
    </xf>
    <xf numFmtId="6" fontId="7" fillId="3" borderId="3" xfId="0" applyNumberFormat="1" applyFont="1" applyFill="1" applyBorder="1" applyAlignment="1">
      <alignment horizontal="right" vertical="center"/>
    </xf>
    <xf numFmtId="6" fontId="3" fillId="4" borderId="3" xfId="0" applyNumberFormat="1" applyFont="1" applyFill="1" applyBorder="1" applyAlignment="1">
      <alignment horizontal="right" vertical="center"/>
    </xf>
    <xf numFmtId="49" fontId="3" fillId="4" borderId="3" xfId="0" applyNumberFormat="1" applyFont="1" applyFill="1" applyBorder="1" applyAlignment="1">
      <alignment horizontal="right" vertical="center" wrapText="1" indent="1"/>
    </xf>
    <xf numFmtId="6" fontId="17" fillId="9" borderId="3" xfId="0" applyNumberFormat="1" applyFont="1" applyFill="1" applyBorder="1" applyAlignment="1">
      <alignment horizontal="right" vertical="center"/>
    </xf>
    <xf numFmtId="6" fontId="15" fillId="7" borderId="3" xfId="0" applyNumberFormat="1" applyFont="1" applyFill="1" applyBorder="1" applyAlignment="1">
      <alignment horizontal="right" vertical="center"/>
    </xf>
    <xf numFmtId="49" fontId="3" fillId="5" borderId="3" xfId="0" applyNumberFormat="1" applyFont="1" applyFill="1" applyBorder="1" applyAlignment="1">
      <alignment horizontal="right" vertical="center" wrapText="1" indent="1"/>
    </xf>
    <xf numFmtId="0" fontId="0" fillId="15" borderId="3" xfId="0" applyFill="1" applyBorder="1" applyAlignment="1">
      <alignment horizontal="right" vertical="center" indent="1"/>
    </xf>
    <xf numFmtId="49" fontId="7" fillId="2" borderId="3" xfId="0" applyNumberFormat="1" applyFont="1" applyFill="1" applyBorder="1" applyAlignment="1">
      <alignment horizontal="right" vertical="center" wrapText="1" indent="1"/>
    </xf>
    <xf numFmtId="49" fontId="7" fillId="3" borderId="3" xfId="0" applyNumberFormat="1" applyFont="1" applyFill="1" applyBorder="1" applyAlignment="1">
      <alignment horizontal="right" vertical="center" wrapText="1" indent="1"/>
    </xf>
    <xf numFmtId="49" fontId="7" fillId="14" borderId="3" xfId="0" applyNumberFormat="1" applyFont="1" applyFill="1" applyBorder="1" applyAlignment="1">
      <alignment horizontal="right" vertical="center" wrapText="1" indent="1"/>
    </xf>
    <xf numFmtId="49" fontId="7" fillId="12" borderId="3" xfId="0" applyNumberFormat="1" applyFont="1" applyFill="1" applyBorder="1" applyAlignment="1">
      <alignment horizontal="right" vertical="center" wrapText="1" indent="1"/>
    </xf>
    <xf numFmtId="0" fontId="0" fillId="0" borderId="4" xfId="0" applyBorder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7" fillId="12" borderId="2" xfId="0" applyFont="1" applyFill="1" applyBorder="1" applyAlignment="1">
      <alignment horizontal="right" vertical="center"/>
    </xf>
    <xf numFmtId="164" fontId="7" fillId="12" borderId="5" xfId="0" applyNumberFormat="1" applyFont="1" applyFill="1" applyBorder="1" applyAlignment="1">
      <alignment vertical="center"/>
    </xf>
    <xf numFmtId="6" fontId="7" fillId="2" borderId="5" xfId="0" applyNumberFormat="1" applyFont="1" applyFill="1" applyBorder="1" applyAlignment="1">
      <alignment horizontal="right" vertical="center"/>
    </xf>
    <xf numFmtId="164" fontId="7" fillId="20" borderId="5" xfId="0" applyNumberFormat="1" applyFont="1" applyFill="1" applyBorder="1" applyAlignment="1">
      <alignment vertical="center"/>
    </xf>
    <xf numFmtId="164" fontId="9" fillId="12" borderId="6" xfId="0" applyNumberFormat="1" applyFont="1" applyFill="1" applyBorder="1" applyAlignment="1">
      <alignment horizontal="right" vertical="center"/>
    </xf>
    <xf numFmtId="6" fontId="9" fillId="2" borderId="5" xfId="0" applyNumberFormat="1" applyFont="1" applyFill="1" applyBorder="1" applyAlignment="1">
      <alignment vertical="center"/>
    </xf>
    <xf numFmtId="164" fontId="1" fillId="20" borderId="5" xfId="0" applyNumberFormat="1" applyFont="1" applyFill="1" applyBorder="1" applyAlignment="1">
      <alignment vertical="center"/>
    </xf>
    <xf numFmtId="164" fontId="7" fillId="17" borderId="3" xfId="0" applyNumberFormat="1" applyFont="1" applyFill="1" applyBorder="1" applyAlignment="1">
      <alignment horizontal="right" vertical="center"/>
    </xf>
    <xf numFmtId="164" fontId="7" fillId="17" borderId="3" xfId="0" applyNumberFormat="1" applyFont="1" applyFill="1" applyBorder="1"/>
    <xf numFmtId="164" fontId="7" fillId="17" borderId="3" xfId="0" applyNumberFormat="1" applyFont="1" applyFill="1" applyBorder="1" applyAlignment="1">
      <alignment vertical="center"/>
    </xf>
    <xf numFmtId="164" fontId="9" fillId="17" borderId="3" xfId="0" applyNumberFormat="1" applyFont="1" applyFill="1" applyBorder="1" applyAlignment="1">
      <alignment horizontal="right"/>
    </xf>
    <xf numFmtId="164" fontId="9" fillId="17" borderId="3" xfId="0" applyNumberFormat="1" applyFont="1" applyFill="1" applyBorder="1"/>
    <xf numFmtId="164" fontId="0" fillId="17" borderId="3" xfId="0" applyNumberFormat="1" applyFill="1" applyBorder="1"/>
    <xf numFmtId="164" fontId="7" fillId="21" borderId="3" xfId="0" applyNumberFormat="1" applyFont="1" applyFill="1" applyBorder="1" applyAlignment="1">
      <alignment horizontal="right" vertical="center"/>
    </xf>
    <xf numFmtId="164" fontId="0" fillId="0" borderId="3" xfId="0" applyNumberFormat="1" applyBorder="1"/>
    <xf numFmtId="164" fontId="7" fillId="21" borderId="3" xfId="0" applyNumberFormat="1" applyFont="1" applyFill="1" applyBorder="1"/>
    <xf numFmtId="164" fontId="7" fillId="20" borderId="3" xfId="0" applyNumberFormat="1" applyFont="1" applyFill="1" applyBorder="1" applyAlignment="1">
      <alignment vertical="center"/>
    </xf>
    <xf numFmtId="164" fontId="9" fillId="21" borderId="3" xfId="0" applyNumberFormat="1" applyFont="1" applyFill="1" applyBorder="1"/>
    <xf numFmtId="164" fontId="7" fillId="13" borderId="3" xfId="0" applyNumberFormat="1" applyFont="1" applyFill="1" applyBorder="1" applyAlignment="1">
      <alignment horizontal="right" vertical="center"/>
    </xf>
    <xf numFmtId="164" fontId="1" fillId="13" borderId="3" xfId="0" applyNumberFormat="1" applyFont="1" applyFill="1" applyBorder="1"/>
    <xf numFmtId="164" fontId="9" fillId="13" borderId="3" xfId="0" applyNumberFormat="1" applyFont="1" applyFill="1" applyBorder="1"/>
    <xf numFmtId="164" fontId="7" fillId="20" borderId="7" xfId="0" applyNumberFormat="1" applyFont="1" applyFill="1" applyBorder="1" applyAlignment="1">
      <alignment horizontal="right" vertical="center"/>
    </xf>
    <xf numFmtId="6" fontId="0" fillId="0" borderId="0" xfId="0" applyNumberFormat="1"/>
    <xf numFmtId="6" fontId="2" fillId="0" borderId="0" xfId="0" applyNumberFormat="1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8" fillId="0" borderId="0" xfId="0" applyFont="1" applyAlignment="1">
      <alignment horizontal="right"/>
    </xf>
    <xf numFmtId="0" fontId="9" fillId="3" borderId="3" xfId="0" applyFont="1" applyFill="1" applyBorder="1" applyAlignment="1">
      <alignment horizontal="center" vertical="center" wrapText="1"/>
    </xf>
    <xf numFmtId="164" fontId="7" fillId="9" borderId="3" xfId="0" applyNumberFormat="1" applyFont="1" applyFill="1" applyBorder="1"/>
    <xf numFmtId="164" fontId="3" fillId="0" borderId="3" xfId="0" applyNumberFormat="1" applyFont="1" applyBorder="1"/>
    <xf numFmtId="6" fontId="15" fillId="11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4" fillId="3" borderId="3" xfId="0" applyFont="1" applyFill="1" applyBorder="1" applyAlignment="1">
      <alignment horizontal="left" vertical="center" wrapText="1"/>
    </xf>
    <xf numFmtId="0" fontId="4" fillId="2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2" fillId="23" borderId="0" xfId="0" applyFont="1" applyFill="1" applyAlignment="1">
      <alignment horizontal="center"/>
    </xf>
    <xf numFmtId="0" fontId="0" fillId="23" borderId="0" xfId="0" applyFill="1"/>
    <xf numFmtId="165" fontId="0" fillId="0" borderId="0" xfId="0" applyNumberFormat="1" applyAlignment="1">
      <alignment horizontal="center"/>
    </xf>
    <xf numFmtId="0" fontId="21" fillId="5" borderId="0" xfId="0" applyFont="1" applyFill="1" applyAlignment="1">
      <alignment horizontal="center"/>
    </xf>
    <xf numFmtId="0" fontId="4" fillId="2" borderId="0" xfId="0" applyFont="1" applyFill="1" applyAlignment="1">
      <alignment horizontal="left" vertical="top" wrapText="1"/>
    </xf>
    <xf numFmtId="49" fontId="4" fillId="2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vertical="top"/>
    </xf>
    <xf numFmtId="0" fontId="4" fillId="6" borderId="0" xfId="0" applyFont="1" applyFill="1" applyAlignment="1">
      <alignment horizontal="left" vertical="top" wrapText="1"/>
    </xf>
    <xf numFmtId="42" fontId="1" fillId="6" borderId="0" xfId="0" applyNumberFormat="1" applyFont="1" applyFill="1" applyAlignment="1">
      <alignment horizontal="center" vertical="top" wrapText="1"/>
    </xf>
    <xf numFmtId="42" fontId="4" fillId="6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/>
    </xf>
    <xf numFmtId="0" fontId="19" fillId="24" borderId="0" xfId="0" applyFont="1" applyFill="1" applyAlignment="1">
      <alignment horizontal="center" vertical="top" wrapText="1"/>
    </xf>
    <xf numFmtId="0" fontId="23" fillId="24" borderId="0" xfId="0" applyFont="1" applyFill="1" applyAlignment="1">
      <alignment horizontal="center" vertical="top" wrapText="1"/>
    </xf>
    <xf numFmtId="0" fontId="20" fillId="24" borderId="0" xfId="0" applyFont="1" applyFill="1" applyAlignment="1">
      <alignment horizontal="center" vertical="top" wrapText="1"/>
    </xf>
    <xf numFmtId="0" fontId="21" fillId="25" borderId="0" xfId="0" applyFont="1" applyFill="1" applyAlignment="1">
      <alignment horizontal="center"/>
    </xf>
    <xf numFmtId="49" fontId="21" fillId="25" borderId="0" xfId="0" applyNumberFormat="1" applyFont="1" applyFill="1" applyAlignment="1">
      <alignment horizontal="center" vertical="center" wrapText="1"/>
    </xf>
    <xf numFmtId="49" fontId="22" fillId="25" borderId="0" xfId="0" applyNumberFormat="1" applyFont="1" applyFill="1" applyAlignment="1">
      <alignment horizontal="center" vertical="center" wrapText="1"/>
    </xf>
    <xf numFmtId="49" fontId="24" fillId="25" borderId="0" xfId="0" applyNumberFormat="1" applyFont="1" applyFill="1" applyAlignment="1">
      <alignment horizontal="center" vertical="center" wrapText="1"/>
    </xf>
    <xf numFmtId="0" fontId="21" fillId="25" borderId="0" xfId="0" applyFont="1" applyFill="1" applyAlignment="1">
      <alignment horizontal="center" vertical="center"/>
    </xf>
    <xf numFmtId="0" fontId="22" fillId="25" borderId="0" xfId="0" applyFont="1" applyFill="1" applyAlignment="1">
      <alignment horizontal="center" vertical="center"/>
    </xf>
    <xf numFmtId="0" fontId="24" fillId="25" borderId="0" xfId="0" applyFont="1" applyFill="1" applyAlignment="1">
      <alignment horizontal="center" vertical="center"/>
    </xf>
    <xf numFmtId="0" fontId="21" fillId="25" borderId="2" xfId="0" applyFont="1" applyFill="1" applyBorder="1" applyAlignment="1">
      <alignment horizontal="center"/>
    </xf>
    <xf numFmtId="0" fontId="22" fillId="25" borderId="2" xfId="0" applyFont="1" applyFill="1" applyBorder="1" applyAlignment="1">
      <alignment horizontal="center"/>
    </xf>
    <xf numFmtId="0" fontId="24" fillId="25" borderId="2" xfId="0" applyFont="1" applyFill="1" applyBorder="1" applyAlignment="1">
      <alignment horizontal="center"/>
    </xf>
    <xf numFmtId="0" fontId="22" fillId="25" borderId="0" xfId="0" applyFont="1" applyFill="1" applyAlignment="1">
      <alignment horizontal="center"/>
    </xf>
    <xf numFmtId="0" fontId="24" fillId="25" borderId="0" xfId="0" applyFont="1" applyFill="1" applyAlignment="1">
      <alignment horizontal="center"/>
    </xf>
    <xf numFmtId="42" fontId="0" fillId="7" borderId="0" xfId="0" applyNumberFormat="1" applyFill="1"/>
    <xf numFmtId="0" fontId="4" fillId="17" borderId="0" xfId="0" applyFont="1" applyFill="1" applyAlignment="1">
      <alignment horizontal="left" vertical="top" wrapText="1"/>
    </xf>
    <xf numFmtId="42" fontId="1" fillId="17" borderId="0" xfId="0" applyNumberFormat="1" applyFont="1" applyFill="1" applyAlignment="1">
      <alignment horizontal="center" vertical="top" wrapText="1"/>
    </xf>
    <xf numFmtId="42" fontId="4" fillId="17" borderId="0" xfId="0" applyNumberFormat="1" applyFont="1" applyFill="1" applyAlignment="1">
      <alignment horizontal="center" vertical="top" wrapText="1"/>
    </xf>
    <xf numFmtId="42" fontId="4" fillId="6" borderId="0" xfId="0" applyNumberFormat="1" applyFont="1" applyFill="1" applyAlignment="1">
      <alignment horizontal="left" vertical="top" wrapText="1"/>
    </xf>
    <xf numFmtId="42" fontId="0" fillId="26" borderId="0" xfId="0" applyNumberFormat="1" applyFill="1" applyAlignment="1">
      <alignment vertical="center"/>
    </xf>
    <xf numFmtId="0" fontId="4" fillId="9" borderId="0" xfId="0" applyFont="1" applyFill="1" applyAlignment="1">
      <alignment horizontal="left" vertical="top" wrapText="1"/>
    </xf>
    <xf numFmtId="42" fontId="4" fillId="9" borderId="0" xfId="0" applyNumberFormat="1" applyFont="1" applyFill="1" applyAlignment="1">
      <alignment horizontal="left" vertical="top" wrapText="1"/>
    </xf>
    <xf numFmtId="42" fontId="18" fillId="8" borderId="0" xfId="0" applyNumberFormat="1" applyFont="1" applyFill="1" applyAlignment="1">
      <alignment vertical="center"/>
    </xf>
    <xf numFmtId="0" fontId="18" fillId="8" borderId="0" xfId="0" applyFont="1" applyFill="1" applyAlignment="1">
      <alignment horizontal="right"/>
    </xf>
    <xf numFmtId="42" fontId="18" fillId="18" borderId="0" xfId="0" applyNumberFormat="1" applyFont="1" applyFill="1" applyAlignment="1">
      <alignment horizontal="right"/>
    </xf>
    <xf numFmtId="42" fontId="18" fillId="18" borderId="0" xfId="0" applyNumberFormat="1" applyFont="1" applyFill="1"/>
    <xf numFmtId="0" fontId="6" fillId="18" borderId="0" xfId="0" applyFont="1" applyFill="1"/>
    <xf numFmtId="42" fontId="18" fillId="7" borderId="0" xfId="0" applyNumberFormat="1" applyFont="1" applyFill="1" applyAlignment="1">
      <alignment horizontal="right"/>
    </xf>
    <xf numFmtId="42" fontId="18" fillId="7" borderId="0" xfId="0" applyNumberFormat="1" applyFont="1" applyFill="1"/>
    <xf numFmtId="0" fontId="18" fillId="5" borderId="0" xfId="0" applyFont="1" applyFill="1" applyAlignment="1">
      <alignment horizontal="right"/>
    </xf>
    <xf numFmtId="0" fontId="25" fillId="5" borderId="0" xfId="0" applyFont="1" applyFill="1" applyAlignment="1">
      <alignment horizontal="center" wrapText="1"/>
    </xf>
    <xf numFmtId="49" fontId="21" fillId="25" borderId="8" xfId="0" applyNumberFormat="1" applyFont="1" applyFill="1" applyBorder="1" applyAlignment="1">
      <alignment horizontal="center" vertical="center" wrapText="1"/>
    </xf>
    <xf numFmtId="49" fontId="22" fillId="25" borderId="8" xfId="0" applyNumberFormat="1" applyFont="1" applyFill="1" applyBorder="1" applyAlignment="1">
      <alignment horizontal="center" vertical="center" wrapText="1"/>
    </xf>
    <xf numFmtId="49" fontId="24" fillId="25" borderId="8" xfId="0" applyNumberFormat="1" applyFont="1" applyFill="1" applyBorder="1" applyAlignment="1">
      <alignment horizontal="center" vertical="center" wrapText="1"/>
    </xf>
    <xf numFmtId="0" fontId="0" fillId="8" borderId="8" xfId="0" applyFill="1" applyBorder="1"/>
    <xf numFmtId="0" fontId="0" fillId="0" borderId="8" xfId="0" applyBorder="1"/>
    <xf numFmtId="42" fontId="0" fillId="26" borderId="8" xfId="0" applyNumberFormat="1" applyFill="1" applyBorder="1" applyAlignment="1">
      <alignment vertical="center"/>
    </xf>
    <xf numFmtId="0" fontId="0" fillId="0" borderId="0" xfId="0" applyAlignment="1">
      <alignment vertical="center" wrapText="1"/>
    </xf>
    <xf numFmtId="6" fontId="0" fillId="19" borderId="0" xfId="0" applyNumberFormat="1" applyFill="1"/>
  </cellXfs>
  <cellStyles count="2">
    <cellStyle name="Normal" xfId="0" builtinId="0"/>
    <cellStyle name="Percent" xfId="1" builtinId="5"/>
  </cellStyles>
  <dxfs count="25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FFF3FD"/>
      <color rgb="FFFFE5FB"/>
      <color rgb="FFFFD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tson, John M" id="{265760CB-DBD7-4FA4-977E-97D3510F2D54}" userId="S::john.m.matson@intel.com::560e33a7-b971-49c2-89bb-ce7bff249ad7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4-07-09T20:49:31.31" personId="{265760CB-DBD7-4FA4-977E-97D3510F2D54}" id="{99074710-C47A-4D1F-B5DB-43A8C695B865}">
    <text>-- Full Ask --
Put an  X  in this column if it's part of your Full Ask</text>
  </threadedComment>
  <threadedComment ref="B2" dT="2024-07-09T20:49:45.81" personId="{265760CB-DBD7-4FA4-977E-97D3510F2D54}" id="{24606587-D9CC-45D8-B67D-5EE1003F5D27}">
    <text>-- KTBR / Flat Scenario --
Put an  X  in this column if it's part of your KTBR / Flat Scenario</text>
  </threadedComment>
  <threadedComment ref="C2" dT="2024-07-09T20:49:54.18" personId="{265760CB-DBD7-4FA4-977E-97D3510F2D54}" id="{A1CFA6D7-19D3-4C87-90C2-E65041BDA783}">
    <text>-- 10% Down --
Put an  X  in this column if it's part of your 10% Down Scenario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2" dT="2024-07-09T20:49:31.31" personId="{265760CB-DBD7-4FA4-977E-97D3510F2D54}" id="{F53FC75F-DF6B-4F73-A41A-141F3FD3F388}">
    <text>-- Full Ask --
Put an  X  in this column if it's part of your Full Ask</text>
  </threadedComment>
  <threadedComment ref="B2" dT="2024-07-09T20:49:45.81" personId="{265760CB-DBD7-4FA4-977E-97D3510F2D54}" id="{68EE63FA-1D22-49C4-988C-7F71315C8836}">
    <text>-- KTBR / Flat Scenario --
Put an  X  in this column if it's part of your KTBR / Flat Scenario</text>
  </threadedComment>
  <threadedComment ref="C2" dT="2024-07-09T20:49:54.18" personId="{265760CB-DBD7-4FA4-977E-97D3510F2D54}" id="{22CBD141-97E5-4C59-8052-42F7527FA36B}">
    <text>-- 10% Down --
Put an  X  in this column if it's part of your 10% Down Scenario</text>
  </threadedComment>
  <threadedComment ref="F2" dT="2024-07-09T20:30:12.38" personId="{265760CB-DBD7-4FA4-977E-97D3510F2D54}" id="{EB3692AE-0F9D-4D65-811C-065CCF3AF763}">
    <text>Who is the spender?</text>
  </threadedComment>
  <threadedComment ref="I2" dT="2024-07-09T20:56:16.37" personId="{265760CB-DBD7-4FA4-977E-97D3510F2D54}" id="{6C816F1C-1D12-438F-80C4-B2AD85AF6085}">
    <text>See the Look.ups tab for details</text>
  </threadedComment>
  <threadedComment ref="K2" dT="2024-07-09T20:55:42.65" personId="{265760CB-DBD7-4FA4-977E-97D3510F2D54}" id="{9823B099-02E5-4598-B247-0285C1AA8A67}">
    <text>See the Look.Ups tab for details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2" dT="2024-07-09T20:49:31.31" personId="{265760CB-DBD7-4FA4-977E-97D3510F2D54}" id="{FAD798CF-0C55-460C-9D3E-4DAAE63CE6BE}">
    <text>-- Full Ask --
Put an  X  in this column if it's part of your Full Ask</text>
  </threadedComment>
  <threadedComment ref="B2" dT="2024-07-09T20:49:45.81" personId="{265760CB-DBD7-4FA4-977E-97D3510F2D54}" id="{FAD7339F-5B9E-4D8E-9404-E3580F940225}">
    <text>-- KTBR / Flat Scenario --
Put an  X  in this column if it's part of your KTBR / Flat Scenario</text>
  </threadedComment>
  <threadedComment ref="C2" dT="2024-07-09T20:49:54.18" personId="{265760CB-DBD7-4FA4-977E-97D3510F2D54}" id="{C919BD6D-DF01-4713-9586-A9584B72DE2F}">
    <text>-- 10% Down --
Put an  X  in this column if it's part of your 10% Down Scenario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2" dT="2024-07-09T20:49:31.31" personId="{265760CB-DBD7-4FA4-977E-97D3510F2D54}" id="{95BC6C6B-79D6-4906-A512-B1C7DB9535C7}">
    <text>-- Full Ask --
Put an  X  in this column if it's part of your Full Ask</text>
  </threadedComment>
  <threadedComment ref="B2" dT="2024-07-09T20:49:45.81" personId="{265760CB-DBD7-4FA4-977E-97D3510F2D54}" id="{E2A28A1A-5417-4063-8D33-EED1F0BCC2B5}">
    <text>-- KTBR / Flat Scenario --
Put an  X  in this column if it's part of your KTBR / Flat Scenario</text>
  </threadedComment>
  <threadedComment ref="C2" dT="2024-07-09T20:49:54.18" personId="{265760CB-DBD7-4FA4-977E-97D3510F2D54}" id="{AE85EF75-F94B-45AF-AC16-305CBD374902}">
    <text>-- 10% Down --
Put an  X  in this column if it's part of your 10% Down Scenario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99" dT="2024-04-09T16:11:23.95" personId="{265760CB-DBD7-4FA4-977E-97D3510F2D54}" id="{6E46F5AB-31AD-4182-9C85-822EC82D5A10}">
    <text>UC IPTV F2F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B10" dT="2024-04-09T16:11:23.95" personId="{265760CB-DBD7-4FA4-977E-97D3510F2D54}" id="{8BDD3447-76D3-407B-A903-BD1F7102DD26}">
    <text>UC IPTV F2F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C1" dT="2024-03-26T15:36:41.85" personId="{265760CB-DBD7-4FA4-977E-97D3510F2D54}" id="{B4A27E82-67F6-4AF9-8650-42203363AC39}">
    <text>People with a WWID. $T &gt;1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7.xml"/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50FEC-551D-438A-A7EC-5974F1A4598A}">
  <sheetPr codeName="Sheet1">
    <tabColor theme="4"/>
  </sheetPr>
  <dimension ref="A1:O22"/>
  <sheetViews>
    <sheetView tabSelected="1" zoomScale="120" zoomScaleNormal="12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H16" sqref="H16"/>
    </sheetView>
  </sheetViews>
  <sheetFormatPr baseColWidth="10" defaultColWidth="9.1640625" defaultRowHeight="24" x14ac:dyDescent="0.3"/>
  <cols>
    <col min="1" max="1" width="4" style="140" bestFit="1" customWidth="1"/>
    <col min="2" max="2" width="4" style="150" bestFit="1" customWidth="1"/>
    <col min="3" max="3" width="4" style="151" bestFit="1" customWidth="1"/>
    <col min="4" max="4" width="7.33203125" style="5" bestFit="1" customWidth="1"/>
    <col min="5" max="5" width="28.83203125" customWidth="1"/>
    <col min="6" max="6" width="36" customWidth="1"/>
    <col min="7" max="7" width="41.83203125" customWidth="1"/>
    <col min="10" max="10" width="6.5" customWidth="1"/>
    <col min="11" max="11" width="14.33203125" style="29" customWidth="1"/>
    <col min="12" max="13" width="11.6640625" style="29" customWidth="1"/>
    <col min="14" max="14" width="48.83203125" customWidth="1"/>
    <col min="15" max="15" width="40.83203125" customWidth="1"/>
  </cols>
  <sheetData>
    <row r="1" spans="1:15" x14ac:dyDescent="0.3">
      <c r="A1" s="129"/>
      <c r="B1" s="129"/>
      <c r="C1" s="129"/>
      <c r="D1" s="129"/>
      <c r="E1" s="129"/>
      <c r="F1" s="129"/>
      <c r="G1" s="167" t="s">
        <v>44</v>
      </c>
      <c r="H1" s="168">
        <f>SUM(H3:H21)</f>
        <v>4</v>
      </c>
      <c r="I1" s="129"/>
      <c r="J1" s="129"/>
      <c r="K1" s="129"/>
      <c r="L1" s="129"/>
      <c r="M1" s="129"/>
      <c r="N1" s="129"/>
      <c r="O1" s="129"/>
    </row>
    <row r="2" spans="1:15" s="132" customFormat="1" ht="51" customHeight="1" x14ac:dyDescent="0.2">
      <c r="A2" s="137" t="s">
        <v>206</v>
      </c>
      <c r="B2" s="138" t="s">
        <v>207</v>
      </c>
      <c r="C2" s="139" t="s">
        <v>208</v>
      </c>
      <c r="D2" s="130" t="s">
        <v>119</v>
      </c>
      <c r="E2" s="131" t="s">
        <v>57</v>
      </c>
      <c r="F2" s="131" t="s">
        <v>58</v>
      </c>
      <c r="G2" s="131" t="s">
        <v>39</v>
      </c>
      <c r="H2" s="130" t="s">
        <v>40</v>
      </c>
      <c r="I2" s="130" t="s">
        <v>0</v>
      </c>
      <c r="J2" s="130" t="s">
        <v>30</v>
      </c>
      <c r="K2" s="130" t="s">
        <v>24</v>
      </c>
      <c r="L2" s="130" t="s">
        <v>26</v>
      </c>
      <c r="M2" s="130" t="s">
        <v>213</v>
      </c>
      <c r="N2" s="131" t="s">
        <v>56</v>
      </c>
      <c r="O2" s="130" t="s">
        <v>1</v>
      </c>
    </row>
    <row r="3" spans="1:15" s="60" customFormat="1" x14ac:dyDescent="0.2">
      <c r="A3" s="141"/>
      <c r="B3" s="142"/>
      <c r="C3" s="143"/>
      <c r="D3" s="57" t="s">
        <v>12</v>
      </c>
      <c r="E3" s="16" t="s">
        <v>90</v>
      </c>
      <c r="F3" s="58" t="s">
        <v>89</v>
      </c>
      <c r="G3" s="16" t="s">
        <v>227</v>
      </c>
      <c r="H3" s="59">
        <v>1</v>
      </c>
      <c r="I3" s="14">
        <v>8</v>
      </c>
      <c r="J3" s="14" t="s">
        <v>215</v>
      </c>
      <c r="K3" s="16" t="s">
        <v>3</v>
      </c>
      <c r="L3" s="27" t="s">
        <v>27</v>
      </c>
      <c r="M3" s="27" t="s">
        <v>229</v>
      </c>
      <c r="N3" s="16" t="s">
        <v>230</v>
      </c>
      <c r="O3" s="16"/>
    </row>
    <row r="4" spans="1:15" s="60" customFormat="1" x14ac:dyDescent="0.2">
      <c r="A4" s="141"/>
      <c r="B4" s="142"/>
      <c r="C4" s="143"/>
      <c r="D4" s="57" t="s">
        <v>12</v>
      </c>
      <c r="E4" s="16" t="s">
        <v>90</v>
      </c>
      <c r="F4" s="58" t="s">
        <v>89</v>
      </c>
      <c r="G4" s="16" t="s">
        <v>228</v>
      </c>
      <c r="H4" s="59">
        <v>1</v>
      </c>
      <c r="I4" s="14">
        <v>8</v>
      </c>
      <c r="J4" s="14" t="s">
        <v>216</v>
      </c>
      <c r="K4" s="16" t="s">
        <v>5</v>
      </c>
      <c r="L4" s="27" t="s">
        <v>28</v>
      </c>
      <c r="M4" s="27" t="s">
        <v>231</v>
      </c>
      <c r="N4" s="16" t="s">
        <v>232</v>
      </c>
      <c r="O4" s="16"/>
    </row>
    <row r="5" spans="1:15" s="60" customFormat="1" ht="48" x14ac:dyDescent="0.2">
      <c r="A5" s="141"/>
      <c r="B5" s="142"/>
      <c r="C5" s="143"/>
      <c r="D5" s="57" t="s">
        <v>12</v>
      </c>
      <c r="E5" s="16" t="s">
        <v>86</v>
      </c>
      <c r="F5" s="58" t="s">
        <v>225</v>
      </c>
      <c r="G5" s="16" t="s">
        <v>236</v>
      </c>
      <c r="H5" s="59">
        <v>1</v>
      </c>
      <c r="I5" s="14">
        <v>10</v>
      </c>
      <c r="J5" s="14" t="s">
        <v>217</v>
      </c>
      <c r="K5" s="16" t="s">
        <v>5</v>
      </c>
      <c r="L5" s="27" t="s">
        <v>27</v>
      </c>
      <c r="M5" s="27" t="s">
        <v>233</v>
      </c>
      <c r="N5" s="175" t="s">
        <v>237</v>
      </c>
    </row>
    <row r="6" spans="1:15" s="60" customFormat="1" x14ac:dyDescent="0.2">
      <c r="A6" s="141"/>
      <c r="B6" s="142"/>
      <c r="C6" s="143"/>
      <c r="D6" s="57" t="s">
        <v>12</v>
      </c>
      <c r="E6" s="16" t="s">
        <v>86</v>
      </c>
      <c r="F6" s="58" t="s">
        <v>226</v>
      </c>
      <c r="G6" s="16" t="s">
        <v>234</v>
      </c>
      <c r="H6" s="59">
        <v>1</v>
      </c>
      <c r="I6" s="14">
        <v>9</v>
      </c>
      <c r="J6" s="14" t="s">
        <v>216</v>
      </c>
      <c r="K6" s="16" t="s">
        <v>3</v>
      </c>
      <c r="L6" s="27" t="s">
        <v>27</v>
      </c>
      <c r="M6" s="27" t="s">
        <v>235</v>
      </c>
      <c r="N6" s="16"/>
      <c r="O6" s="16"/>
    </row>
    <row r="7" spans="1:15" s="60" customFormat="1" x14ac:dyDescent="0.2">
      <c r="A7" s="141"/>
      <c r="B7" s="142"/>
      <c r="C7" s="143"/>
      <c r="D7" s="57"/>
      <c r="E7" s="16"/>
      <c r="F7" s="58"/>
      <c r="G7" s="16"/>
      <c r="H7" s="59"/>
      <c r="I7" s="14"/>
      <c r="J7" s="14"/>
      <c r="K7" s="16"/>
      <c r="L7" s="27"/>
      <c r="M7" s="27"/>
      <c r="N7" s="16"/>
      <c r="O7" s="16"/>
    </row>
    <row r="8" spans="1:15" s="60" customFormat="1" x14ac:dyDescent="0.2">
      <c r="A8" s="141"/>
      <c r="B8" s="142"/>
      <c r="C8" s="143"/>
      <c r="D8" s="57"/>
      <c r="E8" s="16"/>
      <c r="F8" s="58"/>
      <c r="G8" s="16"/>
      <c r="H8" s="59"/>
      <c r="I8" s="14"/>
      <c r="J8" s="14"/>
      <c r="K8" s="16"/>
      <c r="L8" s="27"/>
      <c r="M8" s="27"/>
      <c r="N8" s="16"/>
      <c r="O8" s="16"/>
    </row>
    <row r="9" spans="1:15" s="60" customFormat="1" x14ac:dyDescent="0.2">
      <c r="A9" s="141"/>
      <c r="B9" s="142"/>
      <c r="C9" s="143"/>
      <c r="D9" s="57"/>
      <c r="E9" s="16"/>
      <c r="F9" s="58"/>
      <c r="G9" s="16"/>
      <c r="H9" s="59"/>
      <c r="I9" s="14"/>
      <c r="J9" s="14"/>
      <c r="K9" s="16"/>
      <c r="L9" s="27"/>
      <c r="M9" s="27"/>
      <c r="N9" s="16"/>
      <c r="O9" s="16"/>
    </row>
    <row r="10" spans="1:15" s="60" customFormat="1" x14ac:dyDescent="0.2">
      <c r="A10" s="144"/>
      <c r="B10" s="145"/>
      <c r="C10" s="146"/>
      <c r="D10" s="17"/>
      <c r="E10" s="27"/>
      <c r="F10" s="58"/>
      <c r="G10" s="16"/>
      <c r="H10" s="15"/>
      <c r="I10" s="14"/>
      <c r="J10" s="15"/>
      <c r="K10" s="27"/>
      <c r="L10" s="27"/>
      <c r="M10" s="27"/>
    </row>
    <row r="11" spans="1:15" s="60" customFormat="1" x14ac:dyDescent="0.2">
      <c r="A11" s="144"/>
      <c r="B11" s="145"/>
      <c r="C11" s="146"/>
      <c r="D11" s="17"/>
      <c r="E11" s="27"/>
      <c r="F11" s="58"/>
      <c r="G11" s="16"/>
      <c r="H11" s="15"/>
      <c r="I11" s="14"/>
      <c r="J11" s="15"/>
      <c r="K11" s="27"/>
      <c r="L11" s="27"/>
      <c r="M11" s="27"/>
    </row>
    <row r="12" spans="1:15" s="60" customFormat="1" x14ac:dyDescent="0.2">
      <c r="A12" s="144"/>
      <c r="B12" s="145"/>
      <c r="C12" s="146"/>
      <c r="D12" s="17"/>
      <c r="E12" s="27"/>
      <c r="F12" s="58"/>
      <c r="G12" s="16"/>
      <c r="H12" s="15"/>
      <c r="I12" s="14"/>
      <c r="J12" s="15"/>
      <c r="K12" s="27"/>
      <c r="L12" s="27"/>
      <c r="M12" s="27"/>
    </row>
    <row r="13" spans="1:15" s="60" customFormat="1" x14ac:dyDescent="0.2">
      <c r="A13" s="141"/>
      <c r="B13" s="142"/>
      <c r="C13" s="143"/>
      <c r="D13" s="57"/>
      <c r="E13" s="16"/>
      <c r="F13" s="58"/>
      <c r="G13" s="16"/>
      <c r="H13" s="59"/>
      <c r="I13" s="14"/>
      <c r="J13" s="14"/>
      <c r="K13" s="16"/>
      <c r="L13" s="27"/>
      <c r="M13" s="27"/>
      <c r="N13" s="16"/>
      <c r="O13" s="16"/>
    </row>
    <row r="14" spans="1:15" s="60" customFormat="1" x14ac:dyDescent="0.2">
      <c r="A14" s="141"/>
      <c r="B14" s="142"/>
      <c r="C14" s="143"/>
      <c r="D14" s="57"/>
      <c r="E14" s="16"/>
      <c r="F14" s="58"/>
      <c r="G14" s="16"/>
      <c r="H14" s="59"/>
      <c r="I14" s="14"/>
      <c r="J14" s="14"/>
      <c r="K14" s="16"/>
      <c r="L14" s="27"/>
      <c r="M14" s="27"/>
      <c r="N14" s="16"/>
      <c r="O14" s="16"/>
    </row>
    <row r="15" spans="1:15" s="60" customFormat="1" x14ac:dyDescent="0.2">
      <c r="A15" s="141"/>
      <c r="B15" s="142"/>
      <c r="C15" s="143"/>
      <c r="D15" s="57"/>
      <c r="E15" s="16"/>
      <c r="F15" s="58"/>
      <c r="G15" s="16"/>
      <c r="H15" s="59"/>
      <c r="I15" s="14"/>
      <c r="J15" s="14"/>
      <c r="K15" s="16"/>
      <c r="L15" s="27"/>
      <c r="M15" s="27"/>
      <c r="N15" s="16"/>
      <c r="O15" s="16"/>
    </row>
    <row r="16" spans="1:15" s="60" customFormat="1" x14ac:dyDescent="0.2">
      <c r="A16" s="141"/>
      <c r="B16" s="142"/>
      <c r="C16" s="143"/>
      <c r="D16" s="57"/>
      <c r="E16" s="16"/>
      <c r="F16" s="58"/>
      <c r="G16" s="16"/>
      <c r="H16" s="59"/>
      <c r="I16" s="14"/>
      <c r="J16" s="14"/>
      <c r="K16" s="16"/>
      <c r="L16" s="27"/>
      <c r="M16" s="27"/>
      <c r="N16" s="16"/>
      <c r="O16" s="16"/>
    </row>
    <row r="17" spans="1:13" s="60" customFormat="1" x14ac:dyDescent="0.2">
      <c r="A17" s="144"/>
      <c r="B17" s="145"/>
      <c r="C17" s="146"/>
      <c r="D17" s="17"/>
      <c r="E17" s="27"/>
      <c r="F17" s="58"/>
      <c r="G17" s="16"/>
      <c r="H17" s="15"/>
      <c r="I17" s="14"/>
      <c r="J17" s="15"/>
      <c r="K17" s="27"/>
      <c r="L17" s="27"/>
      <c r="M17" s="27"/>
    </row>
    <row r="18" spans="1:13" s="60" customFormat="1" x14ac:dyDescent="0.2">
      <c r="A18" s="144"/>
      <c r="B18" s="145"/>
      <c r="C18" s="146"/>
      <c r="D18" s="17"/>
      <c r="E18" s="27"/>
      <c r="F18" s="58"/>
      <c r="G18" s="16"/>
      <c r="H18" s="15"/>
      <c r="I18" s="14"/>
      <c r="J18" s="15"/>
      <c r="K18" s="27"/>
      <c r="L18" s="27"/>
      <c r="M18" s="27"/>
    </row>
    <row r="19" spans="1:13" s="60" customFormat="1" x14ac:dyDescent="0.2">
      <c r="A19" s="144"/>
      <c r="B19" s="145"/>
      <c r="C19" s="146"/>
      <c r="D19" s="17"/>
      <c r="E19" s="27"/>
      <c r="F19" s="58"/>
      <c r="G19" s="16"/>
      <c r="H19" s="15"/>
      <c r="I19" s="14"/>
      <c r="J19" s="15"/>
      <c r="K19" s="27"/>
      <c r="L19" s="27"/>
      <c r="M19" s="27"/>
    </row>
    <row r="20" spans="1:13" s="60" customFormat="1" x14ac:dyDescent="0.2">
      <c r="A20" s="144"/>
      <c r="B20" s="145"/>
      <c r="C20" s="146"/>
      <c r="D20" s="17"/>
      <c r="E20" s="27"/>
      <c r="F20" s="58"/>
      <c r="G20" s="16"/>
      <c r="H20" s="15"/>
      <c r="I20" s="14"/>
      <c r="J20" s="15"/>
      <c r="K20" s="27"/>
      <c r="L20" s="27"/>
      <c r="M20" s="27"/>
    </row>
    <row r="21" spans="1:13" s="60" customFormat="1" ht="25" thickBot="1" x14ac:dyDescent="0.25">
      <c r="A21" s="144"/>
      <c r="B21" s="145"/>
      <c r="C21" s="146"/>
      <c r="D21" s="61"/>
      <c r="F21" s="58"/>
      <c r="K21" s="27"/>
      <c r="L21" s="27"/>
      <c r="M21" s="27"/>
    </row>
    <row r="22" spans="1:13" s="11" customFormat="1" ht="25" thickTop="1" x14ac:dyDescent="0.3">
      <c r="A22" s="147"/>
      <c r="B22" s="148"/>
      <c r="C22" s="149"/>
      <c r="D22" s="12"/>
      <c r="F22" s="13"/>
      <c r="K22" s="56"/>
      <c r="L22" s="56"/>
      <c r="M22" s="56"/>
    </row>
  </sheetData>
  <protectedRanges>
    <protectedRange sqref="N13:O13 I13:K13 A13:G13 N4:O6 I3:K6 A3:G6 O3" name="Range1_2"/>
    <protectedRange sqref="N14:O15 A14:K16 H13 N7:O8 H3:H6 A7:K9" name="Range1_2_1"/>
    <protectedRange sqref="N3" name="Range1_2_2"/>
  </protectedRanges>
  <autoFilter ref="A2:O21" xr:uid="{F4050FEC-551D-438A-A7EC-5974F1A4598A}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60735B58-DA4C-4AB3-AF48-4BA2C3F8E660}">
          <x14:formula1>
            <xm:f>Look.ups!$A$2:$A$11</xm:f>
          </x14:formula1>
          <xm:sqref>D3:D1048576</xm:sqref>
        </x14:dataValidation>
        <x14:dataValidation type="list" allowBlank="1" showInputMessage="1" showErrorMessage="1" xr:uid="{B1C02964-E673-452D-8FD9-52E12013E93F}">
          <x14:formula1>
            <xm:f>Look.ups!$A$14:$A$16</xm:f>
          </x14:formula1>
          <xm:sqref>L3:L1048576 M22:M1048576</xm:sqref>
        </x14:dataValidation>
        <x14:dataValidation type="list" allowBlank="1" showInputMessage="1" showErrorMessage="1" xr:uid="{2A273B53-8321-4AFF-9AE7-0DCD63F0BFE4}">
          <x14:formula1>
            <xm:f>Look.ups!$A$19:$A$25</xm:f>
          </x14:formula1>
          <xm:sqref>I3:I1048576</xm:sqref>
        </x14:dataValidation>
        <x14:dataValidation type="list" allowBlank="1" showInputMessage="1" showErrorMessage="1" xr:uid="{8CF12787-B17B-4C70-B4CB-E0419D1C0BDA}">
          <x14:formula1>
            <xm:f>Look.ups!$A$28:$A$33</xm:f>
          </x14:formula1>
          <xm:sqref>J3:J1048576</xm:sqref>
        </x14:dataValidation>
        <x14:dataValidation type="list" allowBlank="1" showInputMessage="1" showErrorMessage="1" xr:uid="{5BE96368-E58E-431B-A863-A760389DABC7}">
          <x14:formula1>
            <xm:f>Look.ups!$B$58:$B$88</xm:f>
          </x14:formula1>
          <xm:sqref>F3:F1048576</xm:sqref>
        </x14:dataValidation>
        <x14:dataValidation type="list" allowBlank="1" showInputMessage="1" showErrorMessage="1" xr:uid="{5E68ED27-EFBC-4194-B4A8-D1FD4A18DA8C}">
          <x14:formula1>
            <xm:f>Look.ups!$A$58:$A$83</xm:f>
          </x14:formula1>
          <xm:sqref>E22:E1048576</xm:sqref>
        </x14:dataValidation>
        <x14:dataValidation type="list" allowBlank="1" showInputMessage="1" showErrorMessage="1" xr:uid="{A45D6393-2050-4560-878E-7B69FC9E286B}">
          <x14:formula1>
            <xm:f>Look.ups!$A$36:$A$46</xm:f>
          </x14:formula1>
          <xm:sqref>K3:L1048576 M22:M1048576</xm:sqref>
        </x14:dataValidation>
        <x14:dataValidation type="list" allowBlank="1" showInputMessage="1" showErrorMessage="1" xr:uid="{4951813F-07E4-4CCC-BCD5-7FF86C716C1C}">
          <x14:formula1>
            <xm:f>Look.ups!$A$58:$A$88</xm:f>
          </x14:formula1>
          <xm:sqref>E3:E21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8DD7-9ADB-4038-8ACF-42A74B54635C}">
  <sheetPr codeName="Sheet2">
    <tabColor theme="5" tint="-0.249977111117893"/>
  </sheetPr>
  <dimension ref="A1:P38"/>
  <sheetViews>
    <sheetView zoomScale="115" zoomScaleNormal="11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M7" sqref="M7"/>
    </sheetView>
  </sheetViews>
  <sheetFormatPr baseColWidth="10" defaultColWidth="8.83203125" defaultRowHeight="24" x14ac:dyDescent="0.3"/>
  <cols>
    <col min="1" max="1" width="4" style="140" bestFit="1" customWidth="1"/>
    <col min="2" max="2" width="4" style="150" bestFit="1" customWidth="1"/>
    <col min="3" max="3" width="4" style="151" bestFit="1" customWidth="1"/>
    <col min="4" max="4" width="7.33203125" style="6" bestFit="1" customWidth="1"/>
    <col min="5" max="5" width="40.33203125" customWidth="1"/>
    <col min="6" max="6" width="11.1640625" customWidth="1"/>
    <col min="7" max="7" width="48.83203125" customWidth="1"/>
    <col min="8" max="8" width="40.5" customWidth="1"/>
    <col min="9" max="9" width="14.83203125" customWidth="1"/>
    <col min="10" max="10" width="11" bestFit="1" customWidth="1"/>
    <col min="11" max="11" width="8" bestFit="1" customWidth="1"/>
    <col min="12" max="15" width="10.5" style="7" bestFit="1" customWidth="1"/>
    <col min="16" max="16" width="13.83203125" style="7" bestFit="1" customWidth="1"/>
  </cols>
  <sheetData>
    <row r="1" spans="1:16" ht="19" x14ac:dyDescent="0.25">
      <c r="A1" s="6"/>
      <c r="B1" s="6"/>
      <c r="C1" s="6"/>
      <c r="E1" s="6"/>
      <c r="F1" s="152"/>
      <c r="G1" s="6"/>
      <c r="H1" s="6"/>
      <c r="I1" s="6"/>
      <c r="J1" s="6"/>
      <c r="K1" s="6"/>
      <c r="L1" s="152"/>
      <c r="M1" s="152"/>
      <c r="N1" s="152"/>
      <c r="O1" s="165" t="s">
        <v>44</v>
      </c>
      <c r="P1" s="166">
        <f>SUM(P3:P37)</f>
        <v>1202180</v>
      </c>
    </row>
    <row r="2" spans="1:16" s="136" customFormat="1" ht="45" customHeight="1" x14ac:dyDescent="0.2">
      <c r="A2" s="137" t="s">
        <v>206</v>
      </c>
      <c r="B2" s="138" t="s">
        <v>207</v>
      </c>
      <c r="C2" s="139" t="s">
        <v>208</v>
      </c>
      <c r="D2" s="133" t="s">
        <v>119</v>
      </c>
      <c r="E2" s="133" t="s">
        <v>97</v>
      </c>
      <c r="F2" s="156" t="s">
        <v>220</v>
      </c>
      <c r="G2" s="133" t="s">
        <v>47</v>
      </c>
      <c r="H2" s="133" t="s">
        <v>48</v>
      </c>
      <c r="I2" s="133" t="s">
        <v>154</v>
      </c>
      <c r="J2" s="133" t="s">
        <v>26</v>
      </c>
      <c r="K2" s="133" t="s">
        <v>102</v>
      </c>
      <c r="L2" s="134" t="s">
        <v>4</v>
      </c>
      <c r="M2" s="134" t="s">
        <v>2</v>
      </c>
      <c r="N2" s="134" t="s">
        <v>31</v>
      </c>
      <c r="O2" s="134" t="s">
        <v>32</v>
      </c>
      <c r="P2" s="135" t="s">
        <v>44</v>
      </c>
    </row>
    <row r="3" spans="1:16" s="60" customFormat="1" ht="25" x14ac:dyDescent="0.2">
      <c r="A3" s="141" t="s">
        <v>209</v>
      </c>
      <c r="B3" s="142" t="s">
        <v>209</v>
      </c>
      <c r="C3" s="143"/>
      <c r="D3" s="62" t="s">
        <v>96</v>
      </c>
      <c r="E3" s="16" t="s">
        <v>150</v>
      </c>
      <c r="F3" s="60" t="s">
        <v>223</v>
      </c>
      <c r="G3" s="60" t="s">
        <v>155</v>
      </c>
      <c r="H3" s="60" t="s">
        <v>155</v>
      </c>
      <c r="I3" s="60" t="s">
        <v>109</v>
      </c>
      <c r="J3" s="60" t="s">
        <v>27</v>
      </c>
      <c r="K3" s="60" t="s">
        <v>27</v>
      </c>
      <c r="L3" s="63">
        <v>100000</v>
      </c>
      <c r="M3" s="63">
        <v>100000</v>
      </c>
      <c r="N3" s="63">
        <v>100000</v>
      </c>
      <c r="O3" s="63">
        <v>100000</v>
      </c>
      <c r="P3" s="64">
        <f t="shared" ref="P3:P19" si="0">SUM(L3:O3)</f>
        <v>400000</v>
      </c>
    </row>
    <row r="4" spans="1:16" s="60" customFormat="1" ht="25" x14ac:dyDescent="0.2">
      <c r="A4" s="141"/>
      <c r="B4" s="142"/>
      <c r="C4" s="143" t="s">
        <v>209</v>
      </c>
      <c r="D4" s="62" t="s">
        <v>96</v>
      </c>
      <c r="E4" s="16" t="s">
        <v>150</v>
      </c>
      <c r="F4" s="60" t="s">
        <v>223</v>
      </c>
      <c r="G4" s="60" t="s">
        <v>155</v>
      </c>
      <c r="H4" s="60" t="s">
        <v>155</v>
      </c>
      <c r="I4" s="60" t="s">
        <v>109</v>
      </c>
      <c r="J4" s="60" t="s">
        <v>27</v>
      </c>
      <c r="K4" s="60" t="s">
        <v>27</v>
      </c>
      <c r="L4" s="63">
        <v>90000</v>
      </c>
      <c r="M4" s="63">
        <v>90000</v>
      </c>
      <c r="N4" s="63">
        <v>90000</v>
      </c>
      <c r="O4" s="63">
        <v>90000</v>
      </c>
      <c r="P4" s="64">
        <f t="shared" ref="P4" si="1">SUM(L4:O4)</f>
        <v>360000</v>
      </c>
    </row>
    <row r="5" spans="1:16" s="60" customFormat="1" x14ac:dyDescent="0.2">
      <c r="A5" s="141"/>
      <c r="B5" s="142"/>
      <c r="C5" s="143"/>
      <c r="D5" s="62" t="s">
        <v>12</v>
      </c>
      <c r="E5" s="16" t="s">
        <v>141</v>
      </c>
      <c r="F5" s="60" t="s">
        <v>238</v>
      </c>
      <c r="G5" s="60" t="s">
        <v>239</v>
      </c>
      <c r="H5" s="60" t="s">
        <v>240</v>
      </c>
      <c r="I5" s="60" t="s">
        <v>108</v>
      </c>
      <c r="J5" s="60" t="s">
        <v>27</v>
      </c>
      <c r="K5" s="60" t="s">
        <v>106</v>
      </c>
      <c r="L5" s="63">
        <v>47420</v>
      </c>
      <c r="M5" s="63">
        <v>47420</v>
      </c>
      <c r="N5" s="63">
        <v>47420</v>
      </c>
      <c r="O5" s="63">
        <v>47420</v>
      </c>
      <c r="P5" s="64">
        <f>SUM(L5:O5)</f>
        <v>189680</v>
      </c>
    </row>
    <row r="6" spans="1:16" s="60" customFormat="1" x14ac:dyDescent="0.2">
      <c r="A6" s="141"/>
      <c r="B6" s="142"/>
      <c r="C6" s="143"/>
      <c r="D6" s="62" t="s">
        <v>12</v>
      </c>
      <c r="E6" s="16" t="s">
        <v>141</v>
      </c>
      <c r="F6" s="60" t="s">
        <v>238</v>
      </c>
      <c r="G6" s="60" t="s">
        <v>241</v>
      </c>
      <c r="H6" s="60" t="s">
        <v>242</v>
      </c>
      <c r="I6" s="60" t="s">
        <v>108</v>
      </c>
      <c r="J6" s="60" t="s">
        <v>27</v>
      </c>
      <c r="K6" s="60" t="s">
        <v>106</v>
      </c>
      <c r="L6" s="63">
        <v>250000</v>
      </c>
      <c r="M6" s="63">
        <v>0</v>
      </c>
      <c r="N6" s="63">
        <v>0</v>
      </c>
      <c r="O6" s="63">
        <v>0</v>
      </c>
      <c r="P6" s="64">
        <f t="shared" ref="P6" si="2">SUM(L6:O6)</f>
        <v>250000</v>
      </c>
    </row>
    <row r="7" spans="1:16" s="60" customFormat="1" x14ac:dyDescent="0.2">
      <c r="A7" s="141"/>
      <c r="B7" s="142"/>
      <c r="C7" s="143"/>
      <c r="D7" s="62" t="s">
        <v>12</v>
      </c>
      <c r="E7" s="16" t="s">
        <v>141</v>
      </c>
      <c r="F7" s="60" t="s">
        <v>258</v>
      </c>
      <c r="G7" s="60" t="s">
        <v>259</v>
      </c>
      <c r="H7" s="60" t="s">
        <v>260</v>
      </c>
      <c r="I7" s="60" t="s">
        <v>108</v>
      </c>
      <c r="J7" s="60" t="s">
        <v>27</v>
      </c>
      <c r="K7" s="60" t="s">
        <v>106</v>
      </c>
      <c r="L7" s="63">
        <v>2500</v>
      </c>
      <c r="M7" s="63">
        <v>0</v>
      </c>
      <c r="N7" s="63">
        <v>0</v>
      </c>
      <c r="O7" s="63">
        <v>0</v>
      </c>
      <c r="P7" s="64">
        <f t="shared" ref="P6:P18" si="3">SUM(L7:O7)</f>
        <v>2500</v>
      </c>
    </row>
    <row r="8" spans="1:16" s="60" customFormat="1" x14ac:dyDescent="0.2">
      <c r="A8" s="141"/>
      <c r="B8" s="142"/>
      <c r="C8" s="143"/>
      <c r="D8" s="62"/>
      <c r="E8" s="16"/>
      <c r="L8" s="63">
        <v>0</v>
      </c>
      <c r="M8" s="63">
        <v>0</v>
      </c>
      <c r="N8" s="63">
        <v>0</v>
      </c>
      <c r="O8" s="63">
        <v>0</v>
      </c>
      <c r="P8" s="64">
        <f t="shared" si="3"/>
        <v>0</v>
      </c>
    </row>
    <row r="9" spans="1:16" s="60" customFormat="1" x14ac:dyDescent="0.2">
      <c r="A9" s="141"/>
      <c r="B9" s="142"/>
      <c r="C9" s="143"/>
      <c r="D9" s="65"/>
      <c r="L9" s="63">
        <v>0</v>
      </c>
      <c r="M9" s="63">
        <v>0</v>
      </c>
      <c r="N9" s="63">
        <v>0</v>
      </c>
      <c r="O9" s="63">
        <v>0</v>
      </c>
      <c r="P9" s="64">
        <f t="shared" si="3"/>
        <v>0</v>
      </c>
    </row>
    <row r="10" spans="1:16" s="60" customFormat="1" x14ac:dyDescent="0.2">
      <c r="A10" s="144"/>
      <c r="B10" s="145"/>
      <c r="C10" s="146"/>
      <c r="D10" s="65"/>
      <c r="L10" s="63">
        <v>0</v>
      </c>
      <c r="M10" s="63">
        <v>0</v>
      </c>
      <c r="N10" s="63">
        <v>0</v>
      </c>
      <c r="O10" s="63">
        <v>0</v>
      </c>
      <c r="P10" s="64">
        <f t="shared" si="3"/>
        <v>0</v>
      </c>
    </row>
    <row r="11" spans="1:16" s="60" customFormat="1" x14ac:dyDescent="0.2">
      <c r="A11" s="144"/>
      <c r="B11" s="145"/>
      <c r="C11" s="146"/>
      <c r="D11" s="65"/>
      <c r="L11" s="63">
        <v>0</v>
      </c>
      <c r="M11" s="63">
        <v>0</v>
      </c>
      <c r="N11" s="63">
        <v>0</v>
      </c>
      <c r="O11" s="63">
        <v>0</v>
      </c>
      <c r="P11" s="64">
        <f t="shared" si="3"/>
        <v>0</v>
      </c>
    </row>
    <row r="12" spans="1:16" s="60" customFormat="1" x14ac:dyDescent="0.2">
      <c r="A12" s="144"/>
      <c r="B12" s="145"/>
      <c r="C12" s="146"/>
      <c r="D12" s="65"/>
      <c r="L12" s="63">
        <v>0</v>
      </c>
      <c r="M12" s="63">
        <v>0</v>
      </c>
      <c r="N12" s="63">
        <v>0</v>
      </c>
      <c r="O12" s="63">
        <v>0</v>
      </c>
      <c r="P12" s="64">
        <f t="shared" si="3"/>
        <v>0</v>
      </c>
    </row>
    <row r="13" spans="1:16" s="60" customFormat="1" x14ac:dyDescent="0.2">
      <c r="A13" s="141"/>
      <c r="B13" s="142"/>
      <c r="C13" s="143"/>
      <c r="D13" s="65"/>
      <c r="L13" s="63">
        <v>0</v>
      </c>
      <c r="M13" s="63">
        <v>0</v>
      </c>
      <c r="N13" s="63">
        <v>0</v>
      </c>
      <c r="O13" s="63">
        <v>0</v>
      </c>
      <c r="P13" s="64">
        <f t="shared" si="3"/>
        <v>0</v>
      </c>
    </row>
    <row r="14" spans="1:16" s="60" customFormat="1" x14ac:dyDescent="0.2">
      <c r="A14" s="141"/>
      <c r="B14" s="142"/>
      <c r="C14" s="143"/>
      <c r="D14" s="65"/>
      <c r="L14" s="63">
        <v>0</v>
      </c>
      <c r="M14" s="63">
        <v>0</v>
      </c>
      <c r="N14" s="63">
        <v>0</v>
      </c>
      <c r="O14" s="63">
        <v>0</v>
      </c>
      <c r="P14" s="64">
        <f t="shared" si="3"/>
        <v>0</v>
      </c>
    </row>
    <row r="15" spans="1:16" s="60" customFormat="1" x14ac:dyDescent="0.2">
      <c r="A15" s="141"/>
      <c r="B15" s="142"/>
      <c r="C15" s="143"/>
      <c r="D15" s="65"/>
      <c r="L15" s="63">
        <v>0</v>
      </c>
      <c r="M15" s="63">
        <v>0</v>
      </c>
      <c r="N15" s="63">
        <v>0</v>
      </c>
      <c r="O15" s="63">
        <v>0</v>
      </c>
      <c r="P15" s="64">
        <f t="shared" si="3"/>
        <v>0</v>
      </c>
    </row>
    <row r="16" spans="1:16" s="60" customFormat="1" x14ac:dyDescent="0.2">
      <c r="A16" s="141"/>
      <c r="B16" s="142"/>
      <c r="C16" s="143"/>
      <c r="D16" s="65"/>
      <c r="L16" s="63">
        <v>0</v>
      </c>
      <c r="M16" s="63">
        <v>0</v>
      </c>
      <c r="N16" s="63">
        <v>0</v>
      </c>
      <c r="O16" s="63">
        <v>0</v>
      </c>
      <c r="P16" s="64">
        <f t="shared" si="3"/>
        <v>0</v>
      </c>
    </row>
    <row r="17" spans="1:16" s="60" customFormat="1" x14ac:dyDescent="0.2">
      <c r="A17" s="144"/>
      <c r="B17" s="145"/>
      <c r="C17" s="146"/>
      <c r="D17" s="65"/>
      <c r="L17" s="63">
        <v>0</v>
      </c>
      <c r="M17" s="63">
        <v>0</v>
      </c>
      <c r="N17" s="63">
        <v>0</v>
      </c>
      <c r="O17" s="63">
        <v>0</v>
      </c>
      <c r="P17" s="64">
        <f t="shared" si="3"/>
        <v>0</v>
      </c>
    </row>
    <row r="18" spans="1:16" s="60" customFormat="1" x14ac:dyDescent="0.2">
      <c r="A18" s="144"/>
      <c r="B18" s="145"/>
      <c r="C18" s="146"/>
      <c r="D18" s="65"/>
      <c r="L18" s="63">
        <v>0</v>
      </c>
      <c r="M18" s="63">
        <v>0</v>
      </c>
      <c r="N18" s="63">
        <v>0</v>
      </c>
      <c r="O18" s="63">
        <v>0</v>
      </c>
      <c r="P18" s="64">
        <f t="shared" si="3"/>
        <v>0</v>
      </c>
    </row>
    <row r="19" spans="1:16" s="60" customFormat="1" x14ac:dyDescent="0.2">
      <c r="A19" s="141"/>
      <c r="B19" s="142"/>
      <c r="C19" s="143"/>
      <c r="D19" s="62"/>
      <c r="E19" s="16"/>
      <c r="L19" s="63">
        <v>0</v>
      </c>
      <c r="M19" s="63">
        <v>0</v>
      </c>
      <c r="N19" s="63">
        <v>0</v>
      </c>
      <c r="O19" s="63">
        <v>0</v>
      </c>
      <c r="P19" s="64">
        <f t="shared" si="0"/>
        <v>0</v>
      </c>
    </row>
    <row r="20" spans="1:16" s="60" customFormat="1" x14ac:dyDescent="0.2">
      <c r="A20" s="141"/>
      <c r="B20" s="142"/>
      <c r="C20" s="143"/>
      <c r="D20" s="62"/>
      <c r="E20" s="16"/>
      <c r="L20" s="63">
        <v>0</v>
      </c>
      <c r="M20" s="63">
        <v>0</v>
      </c>
      <c r="N20" s="63">
        <v>0</v>
      </c>
      <c r="O20" s="63">
        <v>0</v>
      </c>
      <c r="P20" s="64">
        <f t="shared" ref="P20:P37" si="4">SUM(L20:O20)</f>
        <v>0</v>
      </c>
    </row>
    <row r="21" spans="1:16" s="60" customFormat="1" x14ac:dyDescent="0.2">
      <c r="A21" s="141"/>
      <c r="B21" s="142"/>
      <c r="C21" s="143"/>
      <c r="D21" s="62"/>
      <c r="E21" s="16"/>
      <c r="L21" s="63">
        <v>0</v>
      </c>
      <c r="M21" s="63">
        <v>0</v>
      </c>
      <c r="N21" s="63">
        <v>0</v>
      </c>
      <c r="O21" s="63">
        <v>0</v>
      </c>
      <c r="P21" s="64">
        <f t="shared" si="4"/>
        <v>0</v>
      </c>
    </row>
    <row r="22" spans="1:16" s="60" customFormat="1" x14ac:dyDescent="0.2">
      <c r="A22" s="141"/>
      <c r="B22" s="142"/>
      <c r="C22" s="143"/>
      <c r="D22" s="65"/>
      <c r="L22" s="63">
        <v>0</v>
      </c>
      <c r="M22" s="63">
        <v>0</v>
      </c>
      <c r="N22" s="63">
        <v>0</v>
      </c>
      <c r="O22" s="63">
        <v>0</v>
      </c>
      <c r="P22" s="64">
        <f t="shared" si="4"/>
        <v>0</v>
      </c>
    </row>
    <row r="23" spans="1:16" s="60" customFormat="1" x14ac:dyDescent="0.2">
      <c r="A23" s="144"/>
      <c r="B23" s="145"/>
      <c r="C23" s="146"/>
      <c r="D23" s="65"/>
      <c r="L23" s="63">
        <v>0</v>
      </c>
      <c r="M23" s="63">
        <v>0</v>
      </c>
      <c r="N23" s="63">
        <v>0</v>
      </c>
      <c r="O23" s="63">
        <v>0</v>
      </c>
      <c r="P23" s="64">
        <f t="shared" si="4"/>
        <v>0</v>
      </c>
    </row>
    <row r="24" spans="1:16" s="60" customFormat="1" x14ac:dyDescent="0.2">
      <c r="A24" s="144"/>
      <c r="B24" s="145"/>
      <c r="C24" s="146"/>
      <c r="D24" s="65"/>
      <c r="L24" s="63">
        <v>0</v>
      </c>
      <c r="M24" s="63">
        <v>0</v>
      </c>
      <c r="N24" s="63">
        <v>0</v>
      </c>
      <c r="O24" s="63">
        <v>0</v>
      </c>
      <c r="P24" s="64">
        <f t="shared" si="4"/>
        <v>0</v>
      </c>
    </row>
    <row r="25" spans="1:16" s="60" customFormat="1" x14ac:dyDescent="0.2">
      <c r="A25" s="144"/>
      <c r="B25" s="145"/>
      <c r="C25" s="146"/>
      <c r="D25" s="65"/>
      <c r="L25" s="63">
        <v>0</v>
      </c>
      <c r="M25" s="63">
        <v>0</v>
      </c>
      <c r="N25" s="63">
        <v>0</v>
      </c>
      <c r="O25" s="63">
        <v>0</v>
      </c>
      <c r="P25" s="64">
        <f t="shared" si="4"/>
        <v>0</v>
      </c>
    </row>
    <row r="26" spans="1:16" s="60" customFormat="1" x14ac:dyDescent="0.2">
      <c r="A26" s="141"/>
      <c r="B26" s="142"/>
      <c r="C26" s="143"/>
      <c r="D26" s="65"/>
      <c r="L26" s="63">
        <v>0</v>
      </c>
      <c r="M26" s="63">
        <v>0</v>
      </c>
      <c r="N26" s="63">
        <v>0</v>
      </c>
      <c r="O26" s="63">
        <v>0</v>
      </c>
      <c r="P26" s="64">
        <f t="shared" si="4"/>
        <v>0</v>
      </c>
    </row>
    <row r="27" spans="1:16" s="60" customFormat="1" x14ac:dyDescent="0.2">
      <c r="A27" s="141"/>
      <c r="B27" s="142"/>
      <c r="C27" s="143"/>
      <c r="D27" s="65"/>
      <c r="L27" s="63">
        <v>0</v>
      </c>
      <c r="M27" s="63">
        <v>0</v>
      </c>
      <c r="N27" s="63">
        <v>0</v>
      </c>
      <c r="O27" s="63">
        <v>0</v>
      </c>
      <c r="P27" s="64">
        <f t="shared" si="4"/>
        <v>0</v>
      </c>
    </row>
    <row r="28" spans="1:16" s="60" customFormat="1" x14ac:dyDescent="0.2">
      <c r="A28" s="141"/>
      <c r="B28" s="142"/>
      <c r="C28" s="143"/>
      <c r="D28" s="65"/>
      <c r="L28" s="63">
        <v>0</v>
      </c>
      <c r="M28" s="63">
        <v>0</v>
      </c>
      <c r="N28" s="63">
        <v>0</v>
      </c>
      <c r="O28" s="63">
        <v>0</v>
      </c>
      <c r="P28" s="64">
        <f t="shared" si="4"/>
        <v>0</v>
      </c>
    </row>
    <row r="29" spans="1:16" s="60" customFormat="1" x14ac:dyDescent="0.2">
      <c r="A29" s="141"/>
      <c r="B29" s="142"/>
      <c r="C29" s="143"/>
      <c r="D29" s="65"/>
      <c r="L29" s="63">
        <v>0</v>
      </c>
      <c r="M29" s="63">
        <v>0</v>
      </c>
      <c r="N29" s="63">
        <v>0</v>
      </c>
      <c r="O29" s="63">
        <v>0</v>
      </c>
      <c r="P29" s="64">
        <f t="shared" si="4"/>
        <v>0</v>
      </c>
    </row>
    <row r="30" spans="1:16" s="60" customFormat="1" x14ac:dyDescent="0.2">
      <c r="A30" s="144"/>
      <c r="B30" s="145"/>
      <c r="C30" s="146"/>
      <c r="D30" s="65"/>
      <c r="L30" s="63">
        <v>0</v>
      </c>
      <c r="M30" s="63">
        <v>0</v>
      </c>
      <c r="N30" s="63">
        <v>0</v>
      </c>
      <c r="O30" s="63">
        <v>0</v>
      </c>
      <c r="P30" s="64">
        <f t="shared" si="4"/>
        <v>0</v>
      </c>
    </row>
    <row r="31" spans="1:16" s="60" customFormat="1" x14ac:dyDescent="0.2">
      <c r="A31" s="144"/>
      <c r="B31" s="145"/>
      <c r="C31" s="146"/>
      <c r="D31" s="65"/>
      <c r="L31" s="63">
        <v>0</v>
      </c>
      <c r="M31" s="63">
        <v>0</v>
      </c>
      <c r="N31" s="63">
        <v>0</v>
      </c>
      <c r="O31" s="63">
        <v>0</v>
      </c>
      <c r="P31" s="64">
        <f t="shared" si="4"/>
        <v>0</v>
      </c>
    </row>
    <row r="32" spans="1:16" s="60" customFormat="1" x14ac:dyDescent="0.2">
      <c r="A32" s="144"/>
      <c r="B32" s="145"/>
      <c r="C32" s="146"/>
      <c r="D32" s="65"/>
      <c r="L32" s="63">
        <v>0</v>
      </c>
      <c r="M32" s="63">
        <v>0</v>
      </c>
      <c r="N32" s="63">
        <v>0</v>
      </c>
      <c r="O32" s="63">
        <v>0</v>
      </c>
      <c r="P32" s="64">
        <f t="shared" si="4"/>
        <v>0</v>
      </c>
    </row>
    <row r="33" spans="1:16" s="60" customFormat="1" x14ac:dyDescent="0.2">
      <c r="A33" s="144"/>
      <c r="B33" s="145"/>
      <c r="C33" s="146"/>
      <c r="D33" s="65"/>
      <c r="L33" s="63">
        <v>0</v>
      </c>
      <c r="M33" s="63">
        <v>0</v>
      </c>
      <c r="N33" s="63">
        <v>0</v>
      </c>
      <c r="O33" s="63">
        <v>0</v>
      </c>
      <c r="P33" s="64">
        <f t="shared" si="4"/>
        <v>0</v>
      </c>
    </row>
    <row r="34" spans="1:16" s="60" customFormat="1" x14ac:dyDescent="0.2">
      <c r="A34" s="144"/>
      <c r="B34" s="145"/>
      <c r="C34" s="146"/>
      <c r="D34" s="65"/>
      <c r="L34" s="63">
        <v>0</v>
      </c>
      <c r="M34" s="63">
        <v>0</v>
      </c>
      <c r="N34" s="63">
        <v>0</v>
      </c>
      <c r="O34" s="63">
        <v>0</v>
      </c>
      <c r="P34" s="64">
        <f t="shared" si="4"/>
        <v>0</v>
      </c>
    </row>
    <row r="35" spans="1:16" s="60" customFormat="1" x14ac:dyDescent="0.2">
      <c r="A35" s="144"/>
      <c r="B35" s="145"/>
      <c r="C35" s="146"/>
      <c r="D35" s="65"/>
      <c r="L35" s="63">
        <v>0</v>
      </c>
      <c r="M35" s="63">
        <v>0</v>
      </c>
      <c r="N35" s="63">
        <v>0</v>
      </c>
      <c r="O35" s="63">
        <v>0</v>
      </c>
      <c r="P35" s="64">
        <f t="shared" si="4"/>
        <v>0</v>
      </c>
    </row>
    <row r="36" spans="1:16" s="60" customFormat="1" x14ac:dyDescent="0.2">
      <c r="A36" s="144"/>
      <c r="B36" s="145"/>
      <c r="C36" s="146"/>
      <c r="D36" s="65"/>
      <c r="L36" s="63">
        <v>0</v>
      </c>
      <c r="M36" s="63">
        <v>0</v>
      </c>
      <c r="N36" s="63">
        <v>0</v>
      </c>
      <c r="O36" s="63">
        <v>0</v>
      </c>
      <c r="P36" s="64">
        <f t="shared" si="4"/>
        <v>0</v>
      </c>
    </row>
    <row r="37" spans="1:16" s="60" customFormat="1" ht="25" thickBot="1" x14ac:dyDescent="0.25">
      <c r="A37" s="169"/>
      <c r="B37" s="170"/>
      <c r="C37" s="171"/>
      <c r="D37" s="65"/>
      <c r="L37" s="63">
        <v>0</v>
      </c>
      <c r="M37" s="63">
        <v>0</v>
      </c>
      <c r="N37" s="63">
        <v>0</v>
      </c>
      <c r="O37" s="63">
        <v>0</v>
      </c>
      <c r="P37" s="64">
        <f t="shared" si="4"/>
        <v>0</v>
      </c>
    </row>
    <row r="38" spans="1:16" s="11" customFormat="1" ht="25" thickTop="1" x14ac:dyDescent="0.3">
      <c r="A38" s="140"/>
      <c r="B38" s="150"/>
      <c r="C38" s="151"/>
      <c r="D38" s="10"/>
    </row>
  </sheetData>
  <protectedRanges>
    <protectedRange sqref="D19 D3:D4" name="Range1_2"/>
    <protectedRange sqref="D21 D8" name="Range1"/>
    <protectedRange sqref="D20 D7" name="Range1_2_1"/>
    <protectedRange sqref="E19 E3:E4" name="Range1_2_2"/>
    <protectedRange sqref="E20:E21 E7:E8" name="Range1_2_1_1"/>
    <protectedRange sqref="A26:C26 A19:C19 A13:C13 A3:C4" name="Range1_2_4"/>
    <protectedRange sqref="A27:C29 A20:C22 A14:C16 A7:C9" name="Range1_2_1_3"/>
    <protectedRange sqref="A37:C37" name="Range1_2_4_1"/>
    <protectedRange sqref="D5:D6" name="Range1_2_3"/>
    <protectedRange sqref="E5:E6" name="Range1_2_2_1"/>
    <protectedRange sqref="A5:C6" name="Range1_2_4_2"/>
  </protectedRanges>
  <autoFilter ref="A2:P37" xr:uid="{6B5B8DD7-9ADB-4038-8ACF-42A74B54635C}"/>
  <conditionalFormatting sqref="L3:P4 L7:P37">
    <cfRule type="cellIs" dxfId="24" priority="2" operator="equal">
      <formula>0</formula>
    </cfRule>
  </conditionalFormatting>
  <conditionalFormatting sqref="L5:P6">
    <cfRule type="cellIs" dxfId="23" priority="1" operator="equal">
      <formula>0</formula>
    </cfRule>
  </conditionalFormatting>
  <dataValidations count="1">
    <dataValidation type="decimal" operator="greaterThanOrEqual" allowBlank="1" showInputMessage="1" showErrorMessage="1" sqref="L3:P37" xr:uid="{2F8A7C1F-A0B1-4B77-B650-E684DBFCBBC0}">
      <formula1>0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503094D-2FA0-42C2-9C22-FD2E4153BB7F}">
          <x14:formula1>
            <xm:f>Look.ups!$D$2:$D$5</xm:f>
          </x14:formula1>
          <xm:sqref>K38:K1048576</xm:sqref>
        </x14:dataValidation>
        <x14:dataValidation type="list" allowBlank="1" showInputMessage="1" showErrorMessage="1" xr:uid="{D4B36ECF-2544-45B2-9AF6-E452B0A9E755}">
          <x14:formula1>
            <xm:f>Look.ups!$A$2:$A$11</xm:f>
          </x14:formula1>
          <xm:sqref>D3:D4 D7:D1048576</xm:sqref>
        </x14:dataValidation>
        <x14:dataValidation type="list" allowBlank="1" showInputMessage="1" showErrorMessage="1" xr:uid="{38A693B4-A4AC-4921-86B9-5EF4CA3B7E01}">
          <x14:formula1>
            <xm:f>Look.ups!$A$14:$A$16</xm:f>
          </x14:formula1>
          <xm:sqref>J3:J4 J7:J1048576</xm:sqref>
        </x14:dataValidation>
        <x14:dataValidation type="list" allowBlank="1" showInputMessage="1" showErrorMessage="1" xr:uid="{63A9A701-3DF8-47ED-88D0-C66B0249A768}">
          <x14:formula1>
            <xm:f>Look.ups!$B$91:$B$116</xm:f>
          </x14:formula1>
          <xm:sqref>E38:F1048576</xm:sqref>
        </x14:dataValidation>
        <x14:dataValidation type="list" allowBlank="1" showInputMessage="1" showErrorMessage="1" xr:uid="{9418D266-BCDA-472E-899C-7EC6E5AF05FE}">
          <x14:formula1>
            <xm:f>Look.ups!$B$91:$B$124</xm:f>
          </x14:formula1>
          <xm:sqref>E3:E4 E7:E37</xm:sqref>
        </x14:dataValidation>
        <x14:dataValidation type="list" allowBlank="1" showInputMessage="1" showErrorMessage="1" xr:uid="{F8D64E24-E81D-467B-AD83-236313BB1230}">
          <x14:formula1>
            <xm:f>Look.ups!$D$14:$D$16</xm:f>
          </x14:formula1>
          <xm:sqref>I3:I4 I7:I37</xm:sqref>
        </x14:dataValidation>
        <x14:dataValidation type="list" allowBlank="1" showInputMessage="1" showErrorMessage="1" xr:uid="{0FCBEF3F-5774-4E4A-AC4F-C323481E680A}">
          <x14:formula1>
            <xm:f>Look.ups!$D$2:$D$7</xm:f>
          </x14:formula1>
          <xm:sqref>K3:K37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1ED0E-9EC5-41C5-A092-282B104A276A}">
  <sheetPr>
    <tabColor rgb="FF7030A0"/>
  </sheetPr>
  <dimension ref="A1:Q26"/>
  <sheetViews>
    <sheetView zoomScale="130" zoomScaleNormal="130" workbookViewId="0">
      <pane xSplit="4" ySplit="2" topLeftCell="F3" activePane="bottomRight" state="frozen"/>
      <selection pane="topRight" activeCell="E1" sqref="E1"/>
      <selection pane="bottomLeft" activeCell="A3" sqref="A3"/>
      <selection pane="bottomRight" activeCell="H19" sqref="H19"/>
    </sheetView>
  </sheetViews>
  <sheetFormatPr baseColWidth="10" defaultColWidth="8.83203125" defaultRowHeight="24" x14ac:dyDescent="0.3"/>
  <cols>
    <col min="1" max="1" width="4" style="140" bestFit="1" customWidth="1"/>
    <col min="2" max="2" width="4" style="150" bestFit="1" customWidth="1"/>
    <col min="3" max="3" width="4" style="151" bestFit="1" customWidth="1"/>
    <col min="4" max="4" width="7.33203125" style="52" bestFit="1" customWidth="1"/>
    <col min="5" max="5" width="38.83203125" customWidth="1"/>
    <col min="6" max="6" width="11.5" customWidth="1"/>
    <col min="7" max="7" width="46.5" customWidth="1"/>
    <col min="8" max="8" width="41" customWidth="1"/>
    <col min="9" max="9" width="11.6640625" customWidth="1"/>
    <col min="10" max="11" width="10.5" style="7" bestFit="1" customWidth="1"/>
    <col min="12" max="12" width="12.1640625" style="7" bestFit="1" customWidth="1"/>
    <col min="13" max="16" width="10.5" style="7" bestFit="1" customWidth="1"/>
    <col min="17" max="17" width="12.1640625" style="7" bestFit="1" customWidth="1"/>
  </cols>
  <sheetData>
    <row r="1" spans="1:17" ht="19" x14ac:dyDescent="0.25">
      <c r="A1" s="52"/>
      <c r="B1" s="52"/>
      <c r="C1" s="52"/>
      <c r="E1" s="52"/>
      <c r="F1" s="52"/>
      <c r="G1" s="52"/>
      <c r="H1" s="52"/>
      <c r="I1" s="52"/>
      <c r="J1" s="52"/>
      <c r="K1" s="162" t="s">
        <v>203</v>
      </c>
      <c r="L1" s="163">
        <f>SUM(L3:L25)</f>
        <v>0</v>
      </c>
      <c r="M1" s="164"/>
      <c r="N1" s="164"/>
      <c r="O1" s="164"/>
      <c r="P1" s="162" t="s">
        <v>204</v>
      </c>
      <c r="Q1" s="163">
        <f>SUM(Q3:Q25)</f>
        <v>116000</v>
      </c>
    </row>
    <row r="2" spans="1:17" s="136" customFormat="1" ht="36.75" customHeight="1" x14ac:dyDescent="0.2">
      <c r="A2" s="137" t="s">
        <v>206</v>
      </c>
      <c r="B2" s="138" t="s">
        <v>207</v>
      </c>
      <c r="C2" s="139" t="s">
        <v>208</v>
      </c>
      <c r="D2" s="153" t="s">
        <v>119</v>
      </c>
      <c r="E2" s="153" t="s">
        <v>97</v>
      </c>
      <c r="F2" s="153" t="s">
        <v>212</v>
      </c>
      <c r="G2" s="153" t="s">
        <v>47</v>
      </c>
      <c r="H2" s="153" t="s">
        <v>48</v>
      </c>
      <c r="I2" s="153" t="s">
        <v>26</v>
      </c>
      <c r="J2" s="154" t="s">
        <v>31</v>
      </c>
      <c r="K2" s="154" t="s">
        <v>32</v>
      </c>
      <c r="L2" s="155" t="s">
        <v>44</v>
      </c>
      <c r="M2" s="154" t="s">
        <v>4</v>
      </c>
      <c r="N2" s="154" t="s">
        <v>2</v>
      </c>
      <c r="O2" s="154" t="s">
        <v>31</v>
      </c>
      <c r="P2" s="154" t="s">
        <v>32</v>
      </c>
      <c r="Q2" s="155" t="s">
        <v>44</v>
      </c>
    </row>
    <row r="3" spans="1:17" ht="25" x14ac:dyDescent="0.2">
      <c r="A3" s="141" t="s">
        <v>209</v>
      </c>
      <c r="B3" s="142"/>
      <c r="C3" s="143"/>
      <c r="D3" s="53" t="s">
        <v>18</v>
      </c>
      <c r="E3" s="3" t="s">
        <v>123</v>
      </c>
      <c r="F3" t="s">
        <v>224</v>
      </c>
      <c r="G3" t="s">
        <v>205</v>
      </c>
      <c r="H3" t="s">
        <v>156</v>
      </c>
      <c r="I3" t="s">
        <v>27</v>
      </c>
      <c r="J3" s="55">
        <v>0</v>
      </c>
      <c r="K3" s="55">
        <v>0</v>
      </c>
      <c r="L3" s="51">
        <f t="shared" ref="L3:L8" si="0">SUM(H3:K3)</f>
        <v>0</v>
      </c>
      <c r="M3" s="55">
        <v>10000</v>
      </c>
      <c r="N3" s="55">
        <v>0</v>
      </c>
      <c r="O3" s="55">
        <v>0</v>
      </c>
      <c r="P3" s="55">
        <v>0</v>
      </c>
      <c r="Q3" s="51">
        <f t="shared" ref="Q3:Q8" si="1">SUM(M3:P3)</f>
        <v>10000</v>
      </c>
    </row>
    <row r="4" spans="1:17" x14ac:dyDescent="0.2">
      <c r="A4" s="141"/>
      <c r="B4" s="142"/>
      <c r="C4" s="143"/>
      <c r="D4" s="53" t="s">
        <v>12</v>
      </c>
      <c r="E4" s="3" t="s">
        <v>141</v>
      </c>
      <c r="F4" t="s">
        <v>243</v>
      </c>
      <c r="G4" t="s">
        <v>244</v>
      </c>
      <c r="H4" t="s">
        <v>245</v>
      </c>
      <c r="I4" t="s">
        <v>28</v>
      </c>
      <c r="J4" s="55">
        <v>0</v>
      </c>
      <c r="K4" s="55">
        <v>0</v>
      </c>
      <c r="L4" s="51">
        <f t="shared" si="0"/>
        <v>0</v>
      </c>
      <c r="M4" s="55">
        <v>0</v>
      </c>
      <c r="N4" s="55">
        <v>10000</v>
      </c>
      <c r="O4" s="55">
        <v>0</v>
      </c>
      <c r="P4" s="55">
        <v>0</v>
      </c>
      <c r="Q4" s="51">
        <f t="shared" si="1"/>
        <v>10000</v>
      </c>
    </row>
    <row r="5" spans="1:17" x14ac:dyDescent="0.2">
      <c r="A5" s="141"/>
      <c r="B5" s="142"/>
      <c r="C5" s="143"/>
      <c r="D5" s="53" t="s">
        <v>12</v>
      </c>
      <c r="E5" s="3" t="s">
        <v>141</v>
      </c>
      <c r="F5" t="s">
        <v>229</v>
      </c>
      <c r="G5" t="s">
        <v>246</v>
      </c>
      <c r="H5" t="s">
        <v>245</v>
      </c>
      <c r="I5" t="s">
        <v>27</v>
      </c>
      <c r="J5" s="55">
        <v>0</v>
      </c>
      <c r="K5" s="55">
        <v>0</v>
      </c>
      <c r="L5" s="51">
        <f t="shared" si="0"/>
        <v>0</v>
      </c>
      <c r="M5" s="55">
        <v>0</v>
      </c>
      <c r="N5" s="55">
        <v>0</v>
      </c>
      <c r="O5" s="55"/>
      <c r="P5" s="55">
        <v>4000</v>
      </c>
      <c r="Q5" s="51">
        <f t="shared" si="1"/>
        <v>4000</v>
      </c>
    </row>
    <row r="6" spans="1:17" x14ac:dyDescent="0.2">
      <c r="A6" s="141"/>
      <c r="B6" s="142"/>
      <c r="C6" s="143"/>
      <c r="D6" s="53" t="s">
        <v>12</v>
      </c>
      <c r="E6" s="3" t="s">
        <v>141</v>
      </c>
      <c r="F6" t="s">
        <v>231</v>
      </c>
      <c r="G6" t="s">
        <v>246</v>
      </c>
      <c r="H6" t="s">
        <v>245</v>
      </c>
      <c r="I6" t="s">
        <v>27</v>
      </c>
      <c r="J6" s="55">
        <v>0</v>
      </c>
      <c r="K6" s="55">
        <v>0</v>
      </c>
      <c r="L6" s="51">
        <f t="shared" ref="L6" si="2">SUM(H6:K6)</f>
        <v>0</v>
      </c>
      <c r="M6" s="55">
        <v>0</v>
      </c>
      <c r="N6" s="55">
        <v>0</v>
      </c>
      <c r="O6" s="55"/>
      <c r="P6" s="55">
        <v>2000</v>
      </c>
      <c r="Q6" s="51">
        <f t="shared" ref="Q6" si="3">SUM(M6:P6)</f>
        <v>2000</v>
      </c>
    </row>
    <row r="7" spans="1:17" x14ac:dyDescent="0.2">
      <c r="A7" s="141"/>
      <c r="B7" s="142"/>
      <c r="C7" s="143"/>
      <c r="D7" s="53" t="s">
        <v>12</v>
      </c>
      <c r="E7" s="3" t="s">
        <v>141</v>
      </c>
      <c r="F7" t="s">
        <v>247</v>
      </c>
      <c r="G7" t="s">
        <v>248</v>
      </c>
      <c r="H7" t="s">
        <v>245</v>
      </c>
      <c r="I7" t="s">
        <v>28</v>
      </c>
      <c r="J7" s="55">
        <v>0</v>
      </c>
      <c r="K7" s="55">
        <v>0</v>
      </c>
      <c r="L7" s="51">
        <f t="shared" si="0"/>
        <v>0</v>
      </c>
      <c r="M7" s="55">
        <v>0</v>
      </c>
      <c r="N7" s="55">
        <v>4000</v>
      </c>
      <c r="O7" s="55"/>
      <c r="P7" s="55">
        <v>0</v>
      </c>
      <c r="Q7" s="51">
        <f t="shared" si="1"/>
        <v>4000</v>
      </c>
    </row>
    <row r="8" spans="1:17" x14ac:dyDescent="0.2">
      <c r="A8" s="141"/>
      <c r="B8" s="142"/>
      <c r="C8" s="143"/>
      <c r="D8" s="53" t="s">
        <v>12</v>
      </c>
      <c r="E8" s="3" t="s">
        <v>141</v>
      </c>
      <c r="F8" t="s">
        <v>229</v>
      </c>
      <c r="G8" t="s">
        <v>249</v>
      </c>
      <c r="H8" t="s">
        <v>250</v>
      </c>
      <c r="I8" t="s">
        <v>27</v>
      </c>
      <c r="J8" s="55">
        <v>0</v>
      </c>
      <c r="K8" s="55">
        <v>0</v>
      </c>
      <c r="L8" s="51">
        <f t="shared" si="0"/>
        <v>0</v>
      </c>
      <c r="M8" s="55"/>
      <c r="N8" s="55">
        <v>10000</v>
      </c>
      <c r="O8" s="55">
        <v>0</v>
      </c>
      <c r="P8" s="55">
        <v>0</v>
      </c>
      <c r="Q8" s="51">
        <f t="shared" si="1"/>
        <v>10000</v>
      </c>
    </row>
    <row r="9" spans="1:17" x14ac:dyDescent="0.2">
      <c r="A9" s="141"/>
      <c r="B9" s="142"/>
      <c r="C9" s="143"/>
      <c r="D9" s="53" t="s">
        <v>12</v>
      </c>
      <c r="E9" s="3" t="s">
        <v>141</v>
      </c>
      <c r="F9" t="s">
        <v>251</v>
      </c>
      <c r="G9" t="s">
        <v>252</v>
      </c>
      <c r="H9" t="s">
        <v>253</v>
      </c>
      <c r="I9" t="s">
        <v>27</v>
      </c>
      <c r="J9" s="55">
        <v>0</v>
      </c>
      <c r="K9" s="55">
        <v>0</v>
      </c>
      <c r="L9" s="51">
        <f t="shared" ref="L9:L10" si="4">SUM(H9:K9)</f>
        <v>0</v>
      </c>
      <c r="M9" s="55">
        <v>10000</v>
      </c>
      <c r="N9" s="55"/>
      <c r="O9" s="55">
        <v>0</v>
      </c>
      <c r="P9" s="55">
        <v>0</v>
      </c>
      <c r="Q9" s="51">
        <f t="shared" ref="Q9:Q10" si="5">SUM(M9:P9)</f>
        <v>10000</v>
      </c>
    </row>
    <row r="10" spans="1:17" x14ac:dyDescent="0.2">
      <c r="A10" s="141"/>
      <c r="B10" s="142"/>
      <c r="C10" s="143"/>
      <c r="D10" s="53" t="s">
        <v>12</v>
      </c>
      <c r="E10" s="3" t="s">
        <v>141</v>
      </c>
      <c r="F10" t="s">
        <v>233</v>
      </c>
      <c r="G10" t="s">
        <v>254</v>
      </c>
      <c r="H10" t="s">
        <v>255</v>
      </c>
      <c r="I10" t="s">
        <v>27</v>
      </c>
      <c r="J10" s="55">
        <v>0</v>
      </c>
      <c r="K10" s="55">
        <v>0</v>
      </c>
      <c r="L10" s="51">
        <f t="shared" si="4"/>
        <v>0</v>
      </c>
      <c r="M10" s="55">
        <v>10000</v>
      </c>
      <c r="N10" s="55">
        <v>10000</v>
      </c>
      <c r="O10" s="55">
        <v>0</v>
      </c>
      <c r="P10" s="55">
        <v>0</v>
      </c>
      <c r="Q10" s="51">
        <f t="shared" si="5"/>
        <v>20000</v>
      </c>
    </row>
    <row r="11" spans="1:17" x14ac:dyDescent="0.2">
      <c r="A11" s="141"/>
      <c r="B11" s="142"/>
      <c r="C11" s="143"/>
      <c r="D11" s="53" t="s">
        <v>12</v>
      </c>
      <c r="E11" s="3" t="s">
        <v>141</v>
      </c>
      <c r="F11" t="s">
        <v>261</v>
      </c>
      <c r="G11" t="s">
        <v>257</v>
      </c>
      <c r="H11" t="s">
        <v>256</v>
      </c>
      <c r="I11" t="s">
        <v>27</v>
      </c>
      <c r="J11" s="55">
        <v>0</v>
      </c>
      <c r="K11" s="55">
        <v>0</v>
      </c>
      <c r="L11" s="51">
        <f t="shared" ref="L11:L12" si="6">SUM(H11:K11)</f>
        <v>0</v>
      </c>
      <c r="M11" s="55">
        <v>4000</v>
      </c>
      <c r="N11" s="55">
        <v>4000</v>
      </c>
      <c r="O11" s="55">
        <v>4000</v>
      </c>
      <c r="P11" s="55">
        <v>0</v>
      </c>
      <c r="Q11" s="51">
        <f t="shared" ref="Q11:Q12" si="7">SUM(M11:P11)</f>
        <v>12000</v>
      </c>
    </row>
    <row r="12" spans="1:17" x14ac:dyDescent="0.2">
      <c r="A12" s="141"/>
      <c r="B12" s="142"/>
      <c r="C12" s="143"/>
      <c r="D12" s="53" t="s">
        <v>12</v>
      </c>
      <c r="E12" s="3" t="s">
        <v>141</v>
      </c>
      <c r="F12" t="s">
        <v>233</v>
      </c>
      <c r="G12" t="s">
        <v>262</v>
      </c>
      <c r="H12" t="s">
        <v>263</v>
      </c>
      <c r="I12" t="s">
        <v>27</v>
      </c>
      <c r="J12" s="55">
        <v>0</v>
      </c>
      <c r="K12" s="55">
        <v>0</v>
      </c>
      <c r="L12" s="51">
        <f t="shared" si="6"/>
        <v>0</v>
      </c>
      <c r="M12" s="55">
        <v>10000</v>
      </c>
      <c r="N12" s="55"/>
      <c r="O12" s="55">
        <v>10000</v>
      </c>
      <c r="P12" s="55">
        <v>0</v>
      </c>
      <c r="Q12" s="51">
        <f t="shared" si="7"/>
        <v>20000</v>
      </c>
    </row>
    <row r="13" spans="1:17" x14ac:dyDescent="0.2">
      <c r="A13" s="141"/>
      <c r="B13" s="142"/>
      <c r="C13" s="143"/>
      <c r="D13" s="53" t="s">
        <v>12</v>
      </c>
      <c r="E13" s="3" t="s">
        <v>141</v>
      </c>
      <c r="F13" t="s">
        <v>233</v>
      </c>
      <c r="G13" t="s">
        <v>265</v>
      </c>
      <c r="H13" t="s">
        <v>264</v>
      </c>
      <c r="I13" t="s">
        <v>27</v>
      </c>
      <c r="J13" s="55">
        <v>0</v>
      </c>
      <c r="K13" s="55">
        <v>0</v>
      </c>
      <c r="L13" s="51">
        <f t="shared" ref="L13" si="8">SUM(H13:K13)</f>
        <v>0</v>
      </c>
      <c r="M13" s="55"/>
      <c r="N13" s="176">
        <v>10000</v>
      </c>
      <c r="O13" s="176">
        <v>4000</v>
      </c>
      <c r="P13" s="55">
        <v>0</v>
      </c>
      <c r="Q13" s="51">
        <f t="shared" ref="Q13" si="9">SUM(M13:P13)</f>
        <v>14000</v>
      </c>
    </row>
    <row r="14" spans="1:17" x14ac:dyDescent="0.2">
      <c r="A14" s="141"/>
      <c r="B14" s="142"/>
      <c r="C14" s="143"/>
      <c r="J14" s="55">
        <v>0</v>
      </c>
      <c r="K14" s="55">
        <v>0</v>
      </c>
      <c r="L14" s="51">
        <f t="shared" ref="L11:L25" si="10">SUM(H14:K14)</f>
        <v>0</v>
      </c>
      <c r="M14" s="55">
        <v>0</v>
      </c>
      <c r="N14" s="55">
        <v>0</v>
      </c>
      <c r="O14" s="55">
        <v>0</v>
      </c>
      <c r="P14" s="55">
        <v>0</v>
      </c>
      <c r="Q14" s="51">
        <f t="shared" ref="Q11:Q25" si="11">SUM(M14:P14)</f>
        <v>0</v>
      </c>
    </row>
    <row r="15" spans="1:17" x14ac:dyDescent="0.2">
      <c r="A15" s="141"/>
      <c r="B15" s="142"/>
      <c r="C15" s="143"/>
      <c r="J15" s="55">
        <v>0</v>
      </c>
      <c r="K15" s="55">
        <v>0</v>
      </c>
      <c r="L15" s="51">
        <f t="shared" si="10"/>
        <v>0</v>
      </c>
      <c r="M15" s="55">
        <v>0</v>
      </c>
      <c r="N15" s="55">
        <v>0</v>
      </c>
      <c r="O15" s="55">
        <v>0</v>
      </c>
      <c r="P15" s="55">
        <v>0</v>
      </c>
      <c r="Q15" s="51">
        <f t="shared" si="11"/>
        <v>0</v>
      </c>
    </row>
    <row r="16" spans="1:17" x14ac:dyDescent="0.2">
      <c r="A16" s="141"/>
      <c r="B16" s="142"/>
      <c r="C16" s="143"/>
      <c r="J16" s="55">
        <v>0</v>
      </c>
      <c r="K16" s="55">
        <v>0</v>
      </c>
      <c r="L16" s="51">
        <f t="shared" si="10"/>
        <v>0</v>
      </c>
      <c r="M16" s="55">
        <v>0</v>
      </c>
      <c r="N16" s="55">
        <v>0</v>
      </c>
      <c r="O16" s="55">
        <v>0</v>
      </c>
      <c r="P16" s="55">
        <v>0</v>
      </c>
      <c r="Q16" s="51">
        <f t="shared" si="11"/>
        <v>0</v>
      </c>
    </row>
    <row r="17" spans="1:17" x14ac:dyDescent="0.2">
      <c r="A17" s="141"/>
      <c r="B17" s="142"/>
      <c r="C17" s="143"/>
      <c r="J17" s="55">
        <v>0</v>
      </c>
      <c r="K17" s="55">
        <v>0</v>
      </c>
      <c r="L17" s="51">
        <f t="shared" si="10"/>
        <v>0</v>
      </c>
      <c r="M17" s="55">
        <v>0</v>
      </c>
      <c r="N17" s="55">
        <v>0</v>
      </c>
      <c r="O17" s="55">
        <v>0</v>
      </c>
      <c r="P17" s="55">
        <v>0</v>
      </c>
      <c r="Q17" s="51">
        <f t="shared" si="11"/>
        <v>0</v>
      </c>
    </row>
    <row r="18" spans="1:17" x14ac:dyDescent="0.2">
      <c r="A18" s="144"/>
      <c r="B18" s="145"/>
      <c r="C18" s="146"/>
      <c r="J18" s="55">
        <v>0</v>
      </c>
      <c r="K18" s="55">
        <v>0</v>
      </c>
      <c r="L18" s="51">
        <f t="shared" si="10"/>
        <v>0</v>
      </c>
      <c r="M18" s="55">
        <v>0</v>
      </c>
      <c r="N18" s="55">
        <v>0</v>
      </c>
      <c r="O18" s="55">
        <v>0</v>
      </c>
      <c r="P18" s="55">
        <v>0</v>
      </c>
      <c r="Q18" s="51">
        <f t="shared" si="11"/>
        <v>0</v>
      </c>
    </row>
    <row r="19" spans="1:17" x14ac:dyDescent="0.2">
      <c r="A19" s="144"/>
      <c r="B19" s="145"/>
      <c r="C19" s="146"/>
      <c r="J19" s="55">
        <v>0</v>
      </c>
      <c r="K19" s="55">
        <v>0</v>
      </c>
      <c r="L19" s="51">
        <f t="shared" si="10"/>
        <v>0</v>
      </c>
      <c r="M19" s="55">
        <v>0</v>
      </c>
      <c r="N19" s="55">
        <v>0</v>
      </c>
      <c r="O19" s="55">
        <v>0</v>
      </c>
      <c r="P19" s="55">
        <v>0</v>
      </c>
      <c r="Q19" s="51">
        <f t="shared" si="11"/>
        <v>0</v>
      </c>
    </row>
    <row r="20" spans="1:17" x14ac:dyDescent="0.2">
      <c r="A20" s="144"/>
      <c r="B20" s="145"/>
      <c r="C20" s="146"/>
      <c r="J20" s="55">
        <v>0</v>
      </c>
      <c r="K20" s="55">
        <v>0</v>
      </c>
      <c r="L20" s="51">
        <f t="shared" si="10"/>
        <v>0</v>
      </c>
      <c r="M20" s="55">
        <v>0</v>
      </c>
      <c r="N20" s="55">
        <v>0</v>
      </c>
      <c r="O20" s="55">
        <v>0</v>
      </c>
      <c r="P20" s="55">
        <v>0</v>
      </c>
      <c r="Q20" s="51">
        <f t="shared" si="11"/>
        <v>0</v>
      </c>
    </row>
    <row r="21" spans="1:17" x14ac:dyDescent="0.2">
      <c r="A21" s="144"/>
      <c r="B21" s="145"/>
      <c r="C21" s="146"/>
      <c r="J21" s="55">
        <v>0</v>
      </c>
      <c r="K21" s="55">
        <v>0</v>
      </c>
      <c r="L21" s="51">
        <f t="shared" si="10"/>
        <v>0</v>
      </c>
      <c r="M21" s="55">
        <v>0</v>
      </c>
      <c r="N21" s="55">
        <v>0</v>
      </c>
      <c r="O21" s="55">
        <v>0</v>
      </c>
      <c r="P21" s="55">
        <v>0</v>
      </c>
      <c r="Q21" s="51">
        <f t="shared" si="11"/>
        <v>0</v>
      </c>
    </row>
    <row r="22" spans="1:17" x14ac:dyDescent="0.2">
      <c r="A22" s="144"/>
      <c r="B22" s="145"/>
      <c r="C22" s="146"/>
      <c r="J22" s="55">
        <v>0</v>
      </c>
      <c r="K22" s="55">
        <v>0</v>
      </c>
      <c r="L22" s="51">
        <f t="shared" si="10"/>
        <v>0</v>
      </c>
      <c r="M22" s="55">
        <v>0</v>
      </c>
      <c r="N22" s="55">
        <v>0</v>
      </c>
      <c r="O22" s="55">
        <v>0</v>
      </c>
      <c r="P22" s="55">
        <v>0</v>
      </c>
      <c r="Q22" s="51">
        <f t="shared" si="11"/>
        <v>0</v>
      </c>
    </row>
    <row r="23" spans="1:17" x14ac:dyDescent="0.2">
      <c r="A23" s="144"/>
      <c r="B23" s="145"/>
      <c r="C23" s="146"/>
      <c r="J23" s="55">
        <v>0</v>
      </c>
      <c r="K23" s="55">
        <v>0</v>
      </c>
      <c r="L23" s="51">
        <f t="shared" si="10"/>
        <v>0</v>
      </c>
      <c r="M23" s="55">
        <v>0</v>
      </c>
      <c r="N23" s="55">
        <v>0</v>
      </c>
      <c r="O23" s="55">
        <v>0</v>
      </c>
      <c r="P23" s="55">
        <v>0</v>
      </c>
      <c r="Q23" s="51">
        <f t="shared" si="11"/>
        <v>0</v>
      </c>
    </row>
    <row r="24" spans="1:17" x14ac:dyDescent="0.2">
      <c r="A24" s="144"/>
      <c r="B24" s="145"/>
      <c r="C24" s="146"/>
      <c r="J24" s="55">
        <v>0</v>
      </c>
      <c r="K24" s="55">
        <v>0</v>
      </c>
      <c r="L24" s="51">
        <f t="shared" si="10"/>
        <v>0</v>
      </c>
      <c r="M24" s="55">
        <v>0</v>
      </c>
      <c r="N24" s="55">
        <v>0</v>
      </c>
      <c r="O24" s="55">
        <v>0</v>
      </c>
      <c r="P24" s="55">
        <v>0</v>
      </c>
      <c r="Q24" s="51">
        <f t="shared" si="11"/>
        <v>0</v>
      </c>
    </row>
    <row r="25" spans="1:17" ht="25" thickBot="1" x14ac:dyDescent="0.25">
      <c r="A25" s="169"/>
      <c r="B25" s="170"/>
      <c r="C25" s="171"/>
      <c r="J25" s="55">
        <v>0</v>
      </c>
      <c r="K25" s="55">
        <v>0</v>
      </c>
      <c r="L25" s="51">
        <f t="shared" si="10"/>
        <v>0</v>
      </c>
      <c r="M25" s="55">
        <v>0</v>
      </c>
      <c r="N25" s="55">
        <v>0</v>
      </c>
      <c r="O25" s="55">
        <v>0</v>
      </c>
      <c r="P25" s="55">
        <v>0</v>
      </c>
      <c r="Q25" s="51">
        <f t="shared" si="11"/>
        <v>0</v>
      </c>
    </row>
    <row r="26" spans="1:17" s="11" customFormat="1" ht="25" thickTop="1" x14ac:dyDescent="0.3">
      <c r="A26" s="140"/>
      <c r="B26" s="150"/>
      <c r="C26" s="151"/>
      <c r="D26" s="54"/>
    </row>
  </sheetData>
  <protectedRanges>
    <protectedRange sqref="D3" name="Range1_2"/>
    <protectedRange sqref="E3" name="Range1_2_2"/>
    <protectedRange sqref="A14:C14 A3:C3" name="Range1_2_4"/>
    <protectedRange sqref="A15:C17" name="Range1_2_1_3"/>
    <protectedRange sqref="A25:C25" name="Range1_2_4_1_1"/>
    <protectedRange sqref="D4:D7" name="Range1_2_3"/>
    <protectedRange sqref="D8:D13" name="Range1_2_1_2"/>
    <protectedRange sqref="E4:E7" name="Range1_2_2_1"/>
    <protectedRange sqref="E8:E13" name="Range1_2_1_1_1"/>
    <protectedRange sqref="A4:C7" name="Range1_2_4_1"/>
    <protectedRange sqref="A8:C13" name="Range1_2_1_3_1"/>
  </protectedRanges>
  <autoFilter ref="A2:Q25" xr:uid="{E151ED0E-9EC5-41C5-A092-282B104A276A}"/>
  <conditionalFormatting sqref="J3:Q3 J14:Q25">
    <cfRule type="cellIs" dxfId="22" priority="8" operator="equal">
      <formula>0</formula>
    </cfRule>
  </conditionalFormatting>
  <conditionalFormatting sqref="J4:Q8">
    <cfRule type="cellIs" dxfId="21" priority="7" operator="equal">
      <formula>0</formula>
    </cfRule>
  </conditionalFormatting>
  <conditionalFormatting sqref="J9:Q9">
    <cfRule type="cellIs" dxfId="20" priority="6" operator="equal">
      <formula>0</formula>
    </cfRule>
  </conditionalFormatting>
  <conditionalFormatting sqref="J10:L10 N10:Q10">
    <cfRule type="cellIs" dxfId="18" priority="5" operator="equal">
      <formula>0</formula>
    </cfRule>
  </conditionalFormatting>
  <conditionalFormatting sqref="M10:M13">
    <cfRule type="cellIs" dxfId="17" priority="4" operator="equal">
      <formula>0</formula>
    </cfRule>
  </conditionalFormatting>
  <conditionalFormatting sqref="J11:L11 N11:Q11">
    <cfRule type="cellIs" dxfId="2" priority="3" operator="equal">
      <formula>0</formula>
    </cfRule>
  </conditionalFormatting>
  <conditionalFormatting sqref="J12:L12 N12:Q12">
    <cfRule type="cellIs" dxfId="1" priority="2" operator="equal">
      <formula>0</formula>
    </cfRule>
  </conditionalFormatting>
  <conditionalFormatting sqref="J13:L13 N13:Q13">
    <cfRule type="cellIs" dxfId="0" priority="1" operator="equal">
      <formula>0</formula>
    </cfRule>
  </conditionalFormatting>
  <dataValidations count="1">
    <dataValidation type="decimal" operator="greaterThanOrEqual" allowBlank="1" showInputMessage="1" showErrorMessage="1" sqref="J3:Q25" xr:uid="{C1C9133E-0924-405F-A360-81EC8EACAB5B}">
      <formula1>0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EF45B5B-3311-461E-8DE4-B48155023646}">
          <x14:formula1>
            <xm:f>Look.ups!$B$91:$B$123</xm:f>
          </x14:formula1>
          <xm:sqref>E3 E14:E25</xm:sqref>
        </x14:dataValidation>
        <x14:dataValidation type="list" allowBlank="1" showInputMessage="1" showErrorMessage="1" xr:uid="{86BEC85F-6E48-41E3-ABAA-A8F424AF9335}">
          <x14:formula1>
            <xm:f>Look.ups!$B$91:$B$116</xm:f>
          </x14:formula1>
          <xm:sqref>E26:F1048576</xm:sqref>
        </x14:dataValidation>
        <x14:dataValidation type="list" allowBlank="1" showInputMessage="1" showErrorMessage="1" xr:uid="{D2BAC36D-9570-4F0B-9A7A-221A3C4CED10}">
          <x14:formula1>
            <xm:f>Look.ups!$A$14:$A$16</xm:f>
          </x14:formula1>
          <xm:sqref>I3 I14:I1048576</xm:sqref>
        </x14:dataValidation>
        <x14:dataValidation type="list" allowBlank="1" showInputMessage="1" showErrorMessage="1" xr:uid="{2798EC6E-FFF2-4BDA-89DE-A9F8E9B0D478}">
          <x14:formula1>
            <xm:f>Look.ups!$A$2:$A$11</xm:f>
          </x14:formula1>
          <xm:sqref>D3 D14:D1048576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4EDE9-9014-424E-B0F2-450DE2E11E91}">
  <sheetPr codeName="Sheet3">
    <tabColor theme="9" tint="-0.249977111117893"/>
  </sheetPr>
  <dimension ref="A1:H24"/>
  <sheetViews>
    <sheetView zoomScale="140" zoomScaleNormal="14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baseColWidth="10" defaultColWidth="8.83203125" defaultRowHeight="24" x14ac:dyDescent="0.3"/>
  <cols>
    <col min="1" max="1" width="4" style="140" bestFit="1" customWidth="1"/>
    <col min="2" max="2" width="4" style="150" bestFit="1" customWidth="1"/>
    <col min="3" max="3" width="4" style="151" bestFit="1" customWidth="1"/>
    <col min="4" max="4" width="7.33203125" style="9" bestFit="1" customWidth="1"/>
    <col min="5" max="5" width="46.83203125" customWidth="1"/>
    <col min="6" max="6" width="55.83203125" customWidth="1"/>
    <col min="7" max="7" width="19.83203125" style="7" customWidth="1"/>
    <col min="8" max="8" width="11" customWidth="1"/>
  </cols>
  <sheetData>
    <row r="1" spans="1:8" ht="19" x14ac:dyDescent="0.25">
      <c r="A1" s="9"/>
      <c r="B1" s="9"/>
      <c r="C1" s="9"/>
      <c r="E1" s="9"/>
      <c r="F1" s="161" t="s">
        <v>221</v>
      </c>
      <c r="G1" s="160">
        <f>SUM(G3:G13)</f>
        <v>0</v>
      </c>
      <c r="H1" s="9"/>
    </row>
    <row r="2" spans="1:8" s="136" customFormat="1" ht="40" x14ac:dyDescent="0.2">
      <c r="A2" s="137" t="s">
        <v>206</v>
      </c>
      <c r="B2" s="138" t="s">
        <v>207</v>
      </c>
      <c r="C2" s="139" t="s">
        <v>208</v>
      </c>
      <c r="D2" s="158" t="s">
        <v>119</v>
      </c>
      <c r="E2" s="158" t="s">
        <v>49</v>
      </c>
      <c r="F2" s="158" t="s">
        <v>48</v>
      </c>
      <c r="G2" s="159" t="s">
        <v>153</v>
      </c>
      <c r="H2" s="158" t="s">
        <v>55</v>
      </c>
    </row>
    <row r="3" spans="1:8" x14ac:dyDescent="0.2">
      <c r="A3" s="141"/>
      <c r="B3" s="142"/>
      <c r="C3" s="143"/>
      <c r="D3" s="8"/>
      <c r="G3" s="157">
        <v>0</v>
      </c>
    </row>
    <row r="4" spans="1:8" x14ac:dyDescent="0.2">
      <c r="A4" s="141"/>
      <c r="B4" s="142"/>
      <c r="C4" s="143"/>
      <c r="D4" s="8"/>
      <c r="G4" s="157">
        <f t="shared" ref="G4:G13" si="0">SUM(C4:F4)</f>
        <v>0</v>
      </c>
    </row>
    <row r="5" spans="1:8" x14ac:dyDescent="0.2">
      <c r="A5" s="141"/>
      <c r="B5" s="142"/>
      <c r="C5" s="143"/>
      <c r="D5" s="8"/>
      <c r="G5" s="157">
        <f t="shared" si="0"/>
        <v>0</v>
      </c>
    </row>
    <row r="6" spans="1:8" x14ac:dyDescent="0.2">
      <c r="A6" s="141"/>
      <c r="B6" s="142"/>
      <c r="C6" s="143"/>
      <c r="D6" s="8"/>
      <c r="G6" s="157">
        <f t="shared" si="0"/>
        <v>0</v>
      </c>
    </row>
    <row r="7" spans="1:8" x14ac:dyDescent="0.2">
      <c r="A7" s="141"/>
      <c r="B7" s="142"/>
      <c r="C7" s="143"/>
      <c r="D7" s="8"/>
      <c r="G7" s="157">
        <f t="shared" si="0"/>
        <v>0</v>
      </c>
    </row>
    <row r="8" spans="1:8" x14ac:dyDescent="0.2">
      <c r="A8" s="141"/>
      <c r="B8" s="142"/>
      <c r="C8" s="143"/>
      <c r="G8" s="157">
        <f t="shared" si="0"/>
        <v>0</v>
      </c>
    </row>
    <row r="9" spans="1:8" x14ac:dyDescent="0.2">
      <c r="A9" s="141"/>
      <c r="B9" s="142"/>
      <c r="C9" s="143"/>
      <c r="G9" s="157">
        <f t="shared" si="0"/>
        <v>0</v>
      </c>
    </row>
    <row r="10" spans="1:8" x14ac:dyDescent="0.2">
      <c r="A10" s="144"/>
      <c r="B10" s="145"/>
      <c r="C10" s="146"/>
      <c r="G10" s="157">
        <f t="shared" si="0"/>
        <v>0</v>
      </c>
    </row>
    <row r="11" spans="1:8" x14ac:dyDescent="0.2">
      <c r="A11" s="144"/>
      <c r="B11" s="145"/>
      <c r="C11" s="146"/>
      <c r="G11" s="157">
        <f t="shared" si="0"/>
        <v>0</v>
      </c>
    </row>
    <row r="12" spans="1:8" x14ac:dyDescent="0.2">
      <c r="A12" s="144"/>
      <c r="B12" s="145"/>
      <c r="C12" s="146"/>
      <c r="G12" s="157">
        <f t="shared" si="0"/>
        <v>0</v>
      </c>
    </row>
    <row r="13" spans="1:8" ht="25" thickBot="1" x14ac:dyDescent="0.25">
      <c r="A13" s="169"/>
      <c r="B13" s="170"/>
      <c r="C13" s="171"/>
      <c r="D13" s="172"/>
      <c r="E13" s="173"/>
      <c r="F13" s="173"/>
      <c r="G13" s="174">
        <f t="shared" si="0"/>
        <v>0</v>
      </c>
      <c r="H13" s="173"/>
    </row>
    <row r="14" spans="1:8" ht="25" thickTop="1" x14ac:dyDescent="0.2">
      <c r="A14" s="141"/>
      <c r="B14" s="142"/>
      <c r="C14" s="143"/>
    </row>
    <row r="15" spans="1:8" x14ac:dyDescent="0.2">
      <c r="A15" s="141"/>
      <c r="B15" s="142"/>
      <c r="C15" s="143"/>
    </row>
    <row r="16" spans="1:8" x14ac:dyDescent="0.2">
      <c r="A16" s="141"/>
      <c r="B16" s="142"/>
      <c r="C16" s="143"/>
    </row>
    <row r="17" spans="1:3" x14ac:dyDescent="0.2">
      <c r="A17" s="144"/>
      <c r="B17" s="145"/>
      <c r="C17" s="146"/>
    </row>
    <row r="18" spans="1:3" x14ac:dyDescent="0.2">
      <c r="A18" s="144"/>
      <c r="B18" s="145"/>
      <c r="C18" s="146"/>
    </row>
    <row r="19" spans="1:3" x14ac:dyDescent="0.2">
      <c r="A19" s="144"/>
      <c r="B19" s="145"/>
      <c r="C19" s="146"/>
    </row>
    <row r="20" spans="1:3" x14ac:dyDescent="0.2">
      <c r="A20" s="144"/>
      <c r="B20" s="145"/>
      <c r="C20" s="146"/>
    </row>
    <row r="21" spans="1:3" x14ac:dyDescent="0.2">
      <c r="A21" s="144"/>
      <c r="B21" s="145"/>
      <c r="C21" s="146"/>
    </row>
    <row r="22" spans="1:3" x14ac:dyDescent="0.2">
      <c r="A22" s="144"/>
      <c r="B22" s="145"/>
      <c r="C22" s="146"/>
    </row>
    <row r="23" spans="1:3" x14ac:dyDescent="0.2">
      <c r="A23" s="144"/>
      <c r="B23" s="145"/>
      <c r="C23" s="146"/>
    </row>
    <row r="24" spans="1:3" x14ac:dyDescent="0.2">
      <c r="A24" s="144"/>
      <c r="B24" s="145"/>
      <c r="C24" s="146"/>
    </row>
  </sheetData>
  <protectedRanges>
    <protectedRange sqref="D3:D5" name="Range1_2"/>
    <protectedRange sqref="D7" name="Range1"/>
    <protectedRange sqref="D6" name="Range1_2_1"/>
    <protectedRange sqref="A3:C6" name="Range1_2_4"/>
    <protectedRange sqref="A14:C16 A7:C9" name="Range1_2_1_3"/>
    <protectedRange sqref="A13:C13" name="Range1_2_4_1"/>
  </protectedRanges>
  <autoFilter ref="A2:H13" xr:uid="{9064EDE9-9014-424E-B0F2-450DE2E11E91}"/>
  <conditionalFormatting sqref="G1">
    <cfRule type="cellIs" dxfId="16" priority="1" operator="equal">
      <formula>0</formula>
    </cfRule>
  </conditionalFormatting>
  <conditionalFormatting sqref="G3:G13">
    <cfRule type="cellIs" dxfId="15" priority="2" operator="equal">
      <formula>0</formula>
    </cfRule>
  </conditionalFormatting>
  <dataValidations count="1">
    <dataValidation type="decimal" operator="greaterThanOrEqual" allowBlank="1" showInputMessage="1" showErrorMessage="1" sqref="G3:G13" xr:uid="{C3C2E27E-03BB-4259-B0FE-6FFB0F883B01}">
      <formula1>0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531A581-BE58-4613-B0B5-68CD5F82802F}">
          <x14:formula1>
            <xm:f>Look.ups!$A$2:$A$11</xm:f>
          </x14:formula1>
          <xm:sqref>D3:D1048576</xm:sqref>
        </x14:dataValidation>
        <x14:dataValidation type="list" allowBlank="1" showInputMessage="1" showErrorMessage="1" xr:uid="{6C9791DE-F606-4658-8FB5-94521CD0FDDD}">
          <x14:formula1>
            <xm:f>Look.ups!$A$30:$A$33</xm:f>
          </x14:formula1>
          <xm:sqref>H3:H13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D5A4D-86DF-4685-B68E-F822AFAE2AD0}">
  <dimension ref="A1"/>
  <sheetViews>
    <sheetView workbookViewId="0">
      <selection activeCell="G45" sqref="G45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62600-5DF8-4F47-B9E7-E471F6E42490}">
  <sheetPr codeName="Sheet5">
    <tabColor theme="1"/>
  </sheetPr>
  <dimension ref="A1:F152"/>
  <sheetViews>
    <sheetView zoomScale="110" zoomScaleNormal="110" workbookViewId="0">
      <selection activeCell="B85" sqref="A85:B85"/>
    </sheetView>
  </sheetViews>
  <sheetFormatPr baseColWidth="10" defaultColWidth="8.83203125" defaultRowHeight="15" x14ac:dyDescent="0.2"/>
  <cols>
    <col min="1" max="1" width="30.5" style="29" bestFit="1" customWidth="1"/>
    <col min="2" max="2" width="51.1640625" customWidth="1"/>
    <col min="4" max="4" width="18.1640625" customWidth="1"/>
    <col min="5" max="5" width="12" style="29" customWidth="1"/>
    <col min="6" max="6" width="38.5" bestFit="1" customWidth="1"/>
    <col min="7" max="7" width="77.6640625" customWidth="1"/>
  </cols>
  <sheetData>
    <row r="1" spans="1:6" ht="40" x14ac:dyDescent="0.25">
      <c r="A1" s="1" t="s">
        <v>119</v>
      </c>
      <c r="B1" s="1" t="s">
        <v>7</v>
      </c>
      <c r="D1" s="28" t="s">
        <v>45</v>
      </c>
      <c r="E1" s="28" t="s">
        <v>105</v>
      </c>
      <c r="F1" s="28" t="s">
        <v>113</v>
      </c>
    </row>
    <row r="2" spans="1:6" ht="16" x14ac:dyDescent="0.2">
      <c r="A2" s="45" t="s">
        <v>8</v>
      </c>
      <c r="B2" s="2" t="s">
        <v>9</v>
      </c>
      <c r="D2" t="s">
        <v>106</v>
      </c>
      <c r="E2" s="30">
        <v>1</v>
      </c>
      <c r="F2" t="s">
        <v>211</v>
      </c>
    </row>
    <row r="3" spans="1:6" ht="16" x14ac:dyDescent="0.2">
      <c r="A3" s="50" t="s">
        <v>96</v>
      </c>
      <c r="B3" s="2" t="s">
        <v>111</v>
      </c>
      <c r="D3" t="s">
        <v>27</v>
      </c>
      <c r="E3" s="30">
        <v>0.85</v>
      </c>
    </row>
    <row r="4" spans="1:6" ht="16" x14ac:dyDescent="0.2">
      <c r="A4" s="44" t="s">
        <v>10</v>
      </c>
      <c r="B4" s="2" t="s">
        <v>11</v>
      </c>
      <c r="D4" t="s">
        <v>107</v>
      </c>
      <c r="E4" s="30">
        <v>0.75</v>
      </c>
    </row>
    <row r="5" spans="1:6" ht="16" x14ac:dyDescent="0.2">
      <c r="A5" s="45" t="s">
        <v>12</v>
      </c>
      <c r="B5" s="2" t="s">
        <v>13</v>
      </c>
      <c r="D5" t="s">
        <v>28</v>
      </c>
      <c r="E5" s="30">
        <v>0.5</v>
      </c>
    </row>
    <row r="6" spans="1:6" ht="16" x14ac:dyDescent="0.2">
      <c r="A6" s="46" t="s">
        <v>14</v>
      </c>
      <c r="B6" s="2" t="s">
        <v>15</v>
      </c>
      <c r="D6" t="s">
        <v>29</v>
      </c>
      <c r="E6" s="30">
        <v>0.25</v>
      </c>
    </row>
    <row r="7" spans="1:6" ht="16" x14ac:dyDescent="0.2">
      <c r="A7" s="47" t="s">
        <v>16</v>
      </c>
      <c r="B7" s="2" t="s">
        <v>17</v>
      </c>
      <c r="D7" t="s">
        <v>46</v>
      </c>
      <c r="E7" s="30">
        <v>0.1</v>
      </c>
    </row>
    <row r="8" spans="1:6" ht="16" x14ac:dyDescent="0.2">
      <c r="A8" s="48" t="s">
        <v>103</v>
      </c>
      <c r="B8" s="2" t="s">
        <v>104</v>
      </c>
    </row>
    <row r="9" spans="1:6" ht="16" x14ac:dyDescent="0.2">
      <c r="A9" s="49" t="s">
        <v>18</v>
      </c>
      <c r="B9" s="2" t="s">
        <v>19</v>
      </c>
    </row>
    <row r="10" spans="1:6" ht="16" x14ac:dyDescent="0.2">
      <c r="A10" s="49" t="s">
        <v>20</v>
      </c>
      <c r="B10" s="2" t="s">
        <v>21</v>
      </c>
    </row>
    <row r="11" spans="1:6" ht="16" x14ac:dyDescent="0.2">
      <c r="A11" s="49" t="s">
        <v>22</v>
      </c>
      <c r="B11" s="2" t="s">
        <v>23</v>
      </c>
    </row>
    <row r="13" spans="1:6" ht="20" x14ac:dyDescent="0.25">
      <c r="A13" s="1" t="s">
        <v>26</v>
      </c>
      <c r="D13" s="28" t="s">
        <v>112</v>
      </c>
      <c r="E13" s="28" t="s">
        <v>113</v>
      </c>
    </row>
    <row r="14" spans="1:6" x14ac:dyDescent="0.2">
      <c r="A14" s="29" t="s">
        <v>27</v>
      </c>
      <c r="D14" t="s">
        <v>108</v>
      </c>
      <c r="E14" s="29" t="s">
        <v>210</v>
      </c>
    </row>
    <row r="15" spans="1:6" x14ac:dyDescent="0.2">
      <c r="A15" s="29" t="s">
        <v>28</v>
      </c>
      <c r="D15" t="s">
        <v>109</v>
      </c>
      <c r="E15" s="29" t="s">
        <v>114</v>
      </c>
    </row>
    <row r="16" spans="1:6" x14ac:dyDescent="0.2">
      <c r="A16" s="29" t="s">
        <v>29</v>
      </c>
      <c r="D16" t="s">
        <v>110</v>
      </c>
      <c r="E16" s="29" t="s">
        <v>115</v>
      </c>
    </row>
    <row r="18" spans="1:5" ht="20" x14ac:dyDescent="0.25">
      <c r="A18" s="1" t="s">
        <v>0</v>
      </c>
      <c r="E18"/>
    </row>
    <row r="19" spans="1:5" x14ac:dyDescent="0.2">
      <c r="A19" s="29">
        <v>3</v>
      </c>
      <c r="E19"/>
    </row>
    <row r="20" spans="1:5" x14ac:dyDescent="0.2">
      <c r="A20" s="29">
        <v>5</v>
      </c>
      <c r="E20"/>
    </row>
    <row r="21" spans="1:5" x14ac:dyDescent="0.2">
      <c r="A21" s="29">
        <v>6</v>
      </c>
      <c r="E21"/>
    </row>
    <row r="22" spans="1:5" x14ac:dyDescent="0.2">
      <c r="A22" s="29">
        <v>7</v>
      </c>
    </row>
    <row r="23" spans="1:5" x14ac:dyDescent="0.2">
      <c r="A23" s="29">
        <v>8</v>
      </c>
    </row>
    <row r="24" spans="1:5" x14ac:dyDescent="0.2">
      <c r="A24" s="29">
        <v>9</v>
      </c>
    </row>
    <row r="25" spans="1:5" x14ac:dyDescent="0.2">
      <c r="A25" s="29">
        <v>10</v>
      </c>
    </row>
    <row r="27" spans="1:5" ht="20" x14ac:dyDescent="0.25">
      <c r="A27" s="1" t="s">
        <v>25</v>
      </c>
    </row>
    <row r="28" spans="1:5" x14ac:dyDescent="0.2">
      <c r="A28" s="29" t="s">
        <v>214</v>
      </c>
    </row>
    <row r="29" spans="1:5" x14ac:dyDescent="0.2">
      <c r="A29" s="29" t="s">
        <v>215</v>
      </c>
    </row>
    <row r="30" spans="1:5" x14ac:dyDescent="0.2">
      <c r="A30" s="29" t="s">
        <v>216</v>
      </c>
    </row>
    <row r="31" spans="1:5" x14ac:dyDescent="0.2">
      <c r="A31" s="29" t="s">
        <v>217</v>
      </c>
    </row>
    <row r="32" spans="1:5" x14ac:dyDescent="0.2">
      <c r="A32" s="29" t="s">
        <v>218</v>
      </c>
    </row>
    <row r="33" spans="1:1" x14ac:dyDescent="0.2">
      <c r="A33" s="29" t="s">
        <v>219</v>
      </c>
    </row>
    <row r="35" spans="1:1" ht="19" x14ac:dyDescent="0.25">
      <c r="A35" s="4" t="s">
        <v>33</v>
      </c>
    </row>
    <row r="36" spans="1:1" x14ac:dyDescent="0.2">
      <c r="A36" s="29" t="s">
        <v>5</v>
      </c>
    </row>
    <row r="37" spans="1:1" x14ac:dyDescent="0.2">
      <c r="A37" s="29" t="s">
        <v>6</v>
      </c>
    </row>
    <row r="38" spans="1:1" x14ac:dyDescent="0.2">
      <c r="A38" s="29" t="s">
        <v>3</v>
      </c>
    </row>
    <row r="39" spans="1:1" x14ac:dyDescent="0.2">
      <c r="A39" s="29" t="s">
        <v>34</v>
      </c>
    </row>
    <row r="40" spans="1:1" x14ac:dyDescent="0.2">
      <c r="A40" s="29" t="s">
        <v>35</v>
      </c>
    </row>
    <row r="41" spans="1:1" x14ac:dyDescent="0.2">
      <c r="A41" s="29" t="s">
        <v>36</v>
      </c>
    </row>
    <row r="42" spans="1:1" x14ac:dyDescent="0.2">
      <c r="A42" s="29" t="s">
        <v>37</v>
      </c>
    </row>
    <row r="43" spans="1:1" x14ac:dyDescent="0.2">
      <c r="A43" s="29" t="s">
        <v>116</v>
      </c>
    </row>
    <row r="44" spans="1:1" x14ac:dyDescent="0.2">
      <c r="A44" s="29" t="s">
        <v>100</v>
      </c>
    </row>
    <row r="45" spans="1:1" x14ac:dyDescent="0.2">
      <c r="A45" s="29" t="s">
        <v>101</v>
      </c>
    </row>
    <row r="46" spans="1:1" x14ac:dyDescent="0.2">
      <c r="A46" s="29" t="s">
        <v>38</v>
      </c>
    </row>
    <row r="48" spans="1:1" ht="40" x14ac:dyDescent="0.25">
      <c r="A48" s="1" t="s">
        <v>43</v>
      </c>
    </row>
    <row r="49" spans="1:2" x14ac:dyDescent="0.2">
      <c r="A49" s="29" t="s">
        <v>41</v>
      </c>
    </row>
    <row r="50" spans="1:2" x14ac:dyDescent="0.2">
      <c r="A50" s="29" t="s">
        <v>42</v>
      </c>
    </row>
    <row r="52" spans="1:2" ht="40" x14ac:dyDescent="0.25">
      <c r="A52" s="1" t="s">
        <v>50</v>
      </c>
      <c r="B52" s="1"/>
    </row>
    <row r="53" spans="1:2" x14ac:dyDescent="0.2">
      <c r="A53" s="29" t="s">
        <v>51</v>
      </c>
      <c r="B53" t="s">
        <v>53</v>
      </c>
    </row>
    <row r="54" spans="1:2" x14ac:dyDescent="0.2">
      <c r="A54" s="29" t="s">
        <v>52</v>
      </c>
      <c r="B54" t="s">
        <v>54</v>
      </c>
    </row>
    <row r="57" spans="1:2" ht="22" x14ac:dyDescent="0.2">
      <c r="A57" s="18" t="s">
        <v>57</v>
      </c>
      <c r="B57" s="18" t="s">
        <v>58</v>
      </c>
    </row>
    <row r="58" spans="1:2" x14ac:dyDescent="0.2">
      <c r="A58" s="31" t="s">
        <v>59</v>
      </c>
      <c r="B58" s="19" t="s">
        <v>60</v>
      </c>
    </row>
    <row r="59" spans="1:2" x14ac:dyDescent="0.2">
      <c r="A59" s="31" t="s">
        <v>59</v>
      </c>
      <c r="B59" s="19" t="s">
        <v>61</v>
      </c>
    </row>
    <row r="60" spans="1:2" x14ac:dyDescent="0.2">
      <c r="A60" s="31" t="s">
        <v>59</v>
      </c>
      <c r="B60" s="19" t="s">
        <v>62</v>
      </c>
    </row>
    <row r="61" spans="1:2" x14ac:dyDescent="0.2">
      <c r="A61" s="31" t="s">
        <v>59</v>
      </c>
      <c r="B61" s="19" t="s">
        <v>63</v>
      </c>
    </row>
    <row r="62" spans="1:2" x14ac:dyDescent="0.2">
      <c r="A62" s="31" t="s">
        <v>59</v>
      </c>
      <c r="B62" s="19" t="s">
        <v>117</v>
      </c>
    </row>
    <row r="63" spans="1:2" x14ac:dyDescent="0.2">
      <c r="A63" s="31" t="s">
        <v>64</v>
      </c>
      <c r="B63" s="19" t="s">
        <v>65</v>
      </c>
    </row>
    <row r="64" spans="1:2" x14ac:dyDescent="0.2">
      <c r="A64" s="31" t="s">
        <v>64</v>
      </c>
      <c r="B64" s="19" t="s">
        <v>66</v>
      </c>
    </row>
    <row r="65" spans="1:2" x14ac:dyDescent="0.2">
      <c r="A65" s="31" t="s">
        <v>67</v>
      </c>
      <c r="B65" s="19" t="s">
        <v>68</v>
      </c>
    </row>
    <row r="66" spans="1:2" x14ac:dyDescent="0.2">
      <c r="A66" s="31" t="s">
        <v>69</v>
      </c>
      <c r="B66" s="19" t="s">
        <v>118</v>
      </c>
    </row>
    <row r="67" spans="1:2" x14ac:dyDescent="0.2">
      <c r="A67" s="31" t="s">
        <v>69</v>
      </c>
      <c r="B67" s="19" t="s">
        <v>70</v>
      </c>
    </row>
    <row r="68" spans="1:2" x14ac:dyDescent="0.2">
      <c r="A68" s="31" t="s">
        <v>69</v>
      </c>
      <c r="B68" s="19" t="s">
        <v>71</v>
      </c>
    </row>
    <row r="69" spans="1:2" x14ac:dyDescent="0.2">
      <c r="A69" s="31" t="s">
        <v>69</v>
      </c>
      <c r="B69" s="19" t="s">
        <v>72</v>
      </c>
    </row>
    <row r="70" spans="1:2" x14ac:dyDescent="0.2">
      <c r="A70" s="31" t="s">
        <v>69</v>
      </c>
      <c r="B70" s="19" t="s">
        <v>73</v>
      </c>
    </row>
    <row r="71" spans="1:2" x14ac:dyDescent="0.2">
      <c r="A71" s="31" t="s">
        <v>69</v>
      </c>
      <c r="B71" s="19" t="s">
        <v>74</v>
      </c>
    </row>
    <row r="72" spans="1:2" x14ac:dyDescent="0.2">
      <c r="A72" s="31" t="s">
        <v>69</v>
      </c>
      <c r="B72" s="19" t="s">
        <v>75</v>
      </c>
    </row>
    <row r="73" spans="1:2" x14ac:dyDescent="0.2">
      <c r="A73" s="31" t="s">
        <v>76</v>
      </c>
      <c r="B73" s="19" t="s">
        <v>77</v>
      </c>
    </row>
    <row r="74" spans="1:2" x14ac:dyDescent="0.2">
      <c r="A74" s="31" t="s">
        <v>76</v>
      </c>
      <c r="B74" s="19" t="s">
        <v>78</v>
      </c>
    </row>
    <row r="75" spans="1:2" x14ac:dyDescent="0.2">
      <c r="A75" s="31" t="s">
        <v>76</v>
      </c>
      <c r="B75" s="19" t="s">
        <v>79</v>
      </c>
    </row>
    <row r="76" spans="1:2" x14ac:dyDescent="0.2">
      <c r="A76" s="31" t="s">
        <v>76</v>
      </c>
      <c r="B76" s="19" t="s">
        <v>80</v>
      </c>
    </row>
    <row r="77" spans="1:2" x14ac:dyDescent="0.2">
      <c r="A77" s="31" t="s">
        <v>81</v>
      </c>
      <c r="B77" s="19" t="s">
        <v>82</v>
      </c>
    </row>
    <row r="78" spans="1:2" x14ac:dyDescent="0.2">
      <c r="A78" s="31" t="s">
        <v>81</v>
      </c>
      <c r="B78" s="19" t="s">
        <v>83</v>
      </c>
    </row>
    <row r="79" spans="1:2" x14ac:dyDescent="0.2">
      <c r="A79" s="31" t="s">
        <v>81</v>
      </c>
      <c r="B79" s="19" t="s">
        <v>84</v>
      </c>
    </row>
    <row r="80" spans="1:2" x14ac:dyDescent="0.2">
      <c r="A80" s="31" t="s">
        <v>81</v>
      </c>
      <c r="B80" s="19" t="s">
        <v>85</v>
      </c>
    </row>
    <row r="81" spans="1:5" x14ac:dyDescent="0.2">
      <c r="A81" s="31" t="s">
        <v>86</v>
      </c>
      <c r="B81" s="19" t="s">
        <v>87</v>
      </c>
    </row>
    <row r="82" spans="1:5" x14ac:dyDescent="0.2">
      <c r="A82" s="31" t="s">
        <v>86</v>
      </c>
      <c r="B82" s="19" t="s">
        <v>88</v>
      </c>
    </row>
    <row r="83" spans="1:5" x14ac:dyDescent="0.2">
      <c r="A83" s="31" t="s">
        <v>86</v>
      </c>
      <c r="B83" s="19" t="s">
        <v>89</v>
      </c>
    </row>
    <row r="84" spans="1:5" x14ac:dyDescent="0.2">
      <c r="A84" s="31" t="s">
        <v>86</v>
      </c>
      <c r="B84" s="19" t="s">
        <v>225</v>
      </c>
    </row>
    <row r="85" spans="1:5" x14ac:dyDescent="0.2">
      <c r="A85" s="31" t="s">
        <v>86</v>
      </c>
      <c r="B85" s="19" t="s">
        <v>226</v>
      </c>
    </row>
    <row r="86" spans="1:5" x14ac:dyDescent="0.2">
      <c r="A86" s="31" t="s">
        <v>90</v>
      </c>
      <c r="B86" s="19" t="s">
        <v>91</v>
      </c>
    </row>
    <row r="87" spans="1:5" x14ac:dyDescent="0.2">
      <c r="A87" s="31" t="s">
        <v>92</v>
      </c>
      <c r="B87" s="19" t="s">
        <v>93</v>
      </c>
    </row>
    <row r="88" spans="1:5" x14ac:dyDescent="0.2">
      <c r="B88" s="19" t="s">
        <v>99</v>
      </c>
      <c r="E88"/>
    </row>
    <row r="89" spans="1:5" x14ac:dyDescent="0.2">
      <c r="E89"/>
    </row>
    <row r="90" spans="1:5" ht="34" x14ac:dyDescent="0.25">
      <c r="A90" s="20" t="s">
        <v>94</v>
      </c>
      <c r="B90" s="21" t="s">
        <v>95</v>
      </c>
      <c r="E90"/>
    </row>
    <row r="91" spans="1:5" ht="16" x14ac:dyDescent="0.2">
      <c r="A91" s="22" t="s">
        <v>18</v>
      </c>
      <c r="B91" s="33" t="s">
        <v>120</v>
      </c>
      <c r="E91"/>
    </row>
    <row r="92" spans="1:5" ht="16" x14ac:dyDescent="0.2">
      <c r="A92" s="22" t="s">
        <v>18</v>
      </c>
      <c r="B92" s="33" t="s">
        <v>121</v>
      </c>
      <c r="E92"/>
    </row>
    <row r="93" spans="1:5" ht="16" x14ac:dyDescent="0.2">
      <c r="A93" s="22" t="s">
        <v>18</v>
      </c>
      <c r="B93" s="33" t="s">
        <v>122</v>
      </c>
      <c r="E93"/>
    </row>
    <row r="94" spans="1:5" ht="16" x14ac:dyDescent="0.2">
      <c r="A94" s="22" t="s">
        <v>18</v>
      </c>
      <c r="B94" s="34" t="s">
        <v>123</v>
      </c>
      <c r="E94"/>
    </row>
    <row r="95" spans="1:5" ht="16" x14ac:dyDescent="0.2">
      <c r="A95" s="22" t="s">
        <v>18</v>
      </c>
      <c r="B95" s="34" t="s">
        <v>124</v>
      </c>
      <c r="E95"/>
    </row>
    <row r="96" spans="1:5" ht="16" x14ac:dyDescent="0.2">
      <c r="A96" s="22" t="s">
        <v>18</v>
      </c>
      <c r="B96" s="34" t="s">
        <v>125</v>
      </c>
      <c r="E96"/>
    </row>
    <row r="97" spans="1:5" ht="16" x14ac:dyDescent="0.2">
      <c r="A97" s="22" t="s">
        <v>18</v>
      </c>
      <c r="B97" s="34" t="s">
        <v>126</v>
      </c>
      <c r="E97"/>
    </row>
    <row r="98" spans="1:5" ht="16" x14ac:dyDescent="0.2">
      <c r="A98" s="22" t="s">
        <v>18</v>
      </c>
      <c r="B98" s="34" t="s">
        <v>127</v>
      </c>
      <c r="E98"/>
    </row>
    <row r="99" spans="1:5" ht="16" x14ac:dyDescent="0.2">
      <c r="A99" s="22" t="s">
        <v>18</v>
      </c>
      <c r="B99" s="34" t="s">
        <v>128</v>
      </c>
      <c r="E99"/>
    </row>
    <row r="100" spans="1:5" ht="16" x14ac:dyDescent="0.2">
      <c r="A100" s="22" t="s">
        <v>18</v>
      </c>
      <c r="B100" s="34" t="s">
        <v>129</v>
      </c>
      <c r="E100"/>
    </row>
    <row r="101" spans="1:5" ht="16" x14ac:dyDescent="0.2">
      <c r="A101" s="24" t="s">
        <v>14</v>
      </c>
      <c r="B101" s="35" t="s">
        <v>130</v>
      </c>
      <c r="E101"/>
    </row>
    <row r="102" spans="1:5" x14ac:dyDescent="0.2">
      <c r="A102" s="36" t="s">
        <v>16</v>
      </c>
      <c r="B102" s="37" t="s">
        <v>131</v>
      </c>
      <c r="E102"/>
    </row>
    <row r="103" spans="1:5" x14ac:dyDescent="0.2">
      <c r="A103" s="36" t="s">
        <v>16</v>
      </c>
      <c r="B103" s="37" t="s">
        <v>132</v>
      </c>
      <c r="E103"/>
    </row>
    <row r="104" spans="1:5" x14ac:dyDescent="0.2">
      <c r="A104" s="36" t="s">
        <v>16</v>
      </c>
      <c r="B104" s="37" t="s">
        <v>133</v>
      </c>
      <c r="E104"/>
    </row>
    <row r="105" spans="1:5" x14ac:dyDescent="0.2">
      <c r="A105" s="36" t="s">
        <v>16</v>
      </c>
      <c r="B105" s="37" t="s">
        <v>134</v>
      </c>
      <c r="E105"/>
    </row>
    <row r="106" spans="1:5" x14ac:dyDescent="0.2">
      <c r="A106" s="36" t="s">
        <v>16</v>
      </c>
      <c r="B106" s="37" t="s">
        <v>135</v>
      </c>
      <c r="E106"/>
    </row>
    <row r="107" spans="1:5" x14ac:dyDescent="0.2">
      <c r="A107" s="36" t="s">
        <v>16</v>
      </c>
      <c r="B107" s="37" t="s">
        <v>136</v>
      </c>
      <c r="E107"/>
    </row>
    <row r="108" spans="1:5" x14ac:dyDescent="0.2">
      <c r="A108" s="36" t="s">
        <v>16</v>
      </c>
      <c r="B108" s="37" t="s">
        <v>137</v>
      </c>
      <c r="E108"/>
    </row>
    <row r="109" spans="1:5" x14ac:dyDescent="0.2">
      <c r="A109" s="36" t="s">
        <v>16</v>
      </c>
      <c r="B109" s="37" t="s">
        <v>138</v>
      </c>
      <c r="E109"/>
    </row>
    <row r="110" spans="1:5" x14ac:dyDescent="0.2">
      <c r="A110" s="36" t="s">
        <v>16</v>
      </c>
      <c r="B110" s="37" t="s">
        <v>139</v>
      </c>
      <c r="E110"/>
    </row>
    <row r="111" spans="1:5" ht="16" x14ac:dyDescent="0.2">
      <c r="A111" s="38" t="s">
        <v>103</v>
      </c>
      <c r="B111" s="39" t="s">
        <v>140</v>
      </c>
      <c r="E111"/>
    </row>
    <row r="112" spans="1:5" ht="16" x14ac:dyDescent="0.2">
      <c r="A112" s="25" t="s">
        <v>12</v>
      </c>
      <c r="B112" s="40" t="s">
        <v>141</v>
      </c>
      <c r="E112"/>
    </row>
    <row r="113" spans="1:5" ht="16" x14ac:dyDescent="0.2">
      <c r="A113" s="25" t="s">
        <v>12</v>
      </c>
      <c r="B113" s="40" t="s">
        <v>142</v>
      </c>
      <c r="E113"/>
    </row>
    <row r="114" spans="1:5" ht="16" x14ac:dyDescent="0.2">
      <c r="A114" s="25" t="s">
        <v>12</v>
      </c>
      <c r="B114" s="40" t="s">
        <v>143</v>
      </c>
      <c r="E114"/>
    </row>
    <row r="115" spans="1:5" ht="16" x14ac:dyDescent="0.2">
      <c r="A115" s="25" t="s">
        <v>12</v>
      </c>
      <c r="B115" s="40" t="s">
        <v>144</v>
      </c>
      <c r="E115"/>
    </row>
    <row r="116" spans="1:5" ht="16" x14ac:dyDescent="0.2">
      <c r="A116" s="25" t="s">
        <v>12</v>
      </c>
      <c r="B116" s="40" t="s">
        <v>145</v>
      </c>
      <c r="E116"/>
    </row>
    <row r="117" spans="1:5" ht="16" x14ac:dyDescent="0.2">
      <c r="A117" s="25" t="s">
        <v>12</v>
      </c>
      <c r="B117" s="40" t="s">
        <v>146</v>
      </c>
      <c r="E117"/>
    </row>
    <row r="118" spans="1:5" ht="16" x14ac:dyDescent="0.2">
      <c r="A118" s="25" t="s">
        <v>12</v>
      </c>
      <c r="B118" s="40" t="s">
        <v>147</v>
      </c>
      <c r="E118"/>
    </row>
    <row r="119" spans="1:5" ht="16" x14ac:dyDescent="0.2">
      <c r="A119" s="26" t="s">
        <v>10</v>
      </c>
      <c r="B119" s="41" t="s">
        <v>148</v>
      </c>
      <c r="E119"/>
    </row>
    <row r="120" spans="1:5" ht="16" x14ac:dyDescent="0.2">
      <c r="A120" s="42" t="s">
        <v>10</v>
      </c>
      <c r="B120" s="41" t="s">
        <v>149</v>
      </c>
      <c r="E120"/>
    </row>
    <row r="121" spans="1:5" ht="16" x14ac:dyDescent="0.2">
      <c r="A121" s="23" t="s">
        <v>96</v>
      </c>
      <c r="B121" s="43" t="s">
        <v>150</v>
      </c>
      <c r="E121"/>
    </row>
    <row r="122" spans="1:5" ht="16" x14ac:dyDescent="0.2">
      <c r="A122" s="23" t="s">
        <v>96</v>
      </c>
      <c r="B122" s="43" t="s">
        <v>151</v>
      </c>
      <c r="E122"/>
    </row>
    <row r="123" spans="1:5" ht="16" x14ac:dyDescent="0.2">
      <c r="A123" s="23" t="s">
        <v>96</v>
      </c>
      <c r="B123" s="43" t="s">
        <v>152</v>
      </c>
      <c r="E123"/>
    </row>
    <row r="124" spans="1:5" x14ac:dyDescent="0.2">
      <c r="B124" s="19" t="s">
        <v>98</v>
      </c>
      <c r="E124"/>
    </row>
    <row r="125" spans="1:5" x14ac:dyDescent="0.2">
      <c r="E125"/>
    </row>
    <row r="126" spans="1:5" x14ac:dyDescent="0.2">
      <c r="E126"/>
    </row>
    <row r="127" spans="1:5" x14ac:dyDescent="0.2">
      <c r="E127"/>
    </row>
    <row r="128" spans="1:5" x14ac:dyDescent="0.2">
      <c r="E128"/>
    </row>
    <row r="129" spans="5:5" x14ac:dyDescent="0.2">
      <c r="E129"/>
    </row>
    <row r="130" spans="5:5" x14ac:dyDescent="0.2">
      <c r="E130"/>
    </row>
    <row r="131" spans="5:5" x14ac:dyDescent="0.2">
      <c r="E131"/>
    </row>
    <row r="132" spans="5:5" x14ac:dyDescent="0.2">
      <c r="E132"/>
    </row>
    <row r="133" spans="5:5" x14ac:dyDescent="0.2">
      <c r="E133"/>
    </row>
    <row r="134" spans="5:5" x14ac:dyDescent="0.2">
      <c r="E134"/>
    </row>
    <row r="135" spans="5:5" x14ac:dyDescent="0.2">
      <c r="E135"/>
    </row>
    <row r="136" spans="5:5" x14ac:dyDescent="0.2">
      <c r="E136"/>
    </row>
    <row r="137" spans="5:5" x14ac:dyDescent="0.2">
      <c r="E137"/>
    </row>
    <row r="138" spans="5:5" x14ac:dyDescent="0.2">
      <c r="E138"/>
    </row>
    <row r="139" spans="5:5" x14ac:dyDescent="0.2">
      <c r="E139"/>
    </row>
    <row r="140" spans="5:5" x14ac:dyDescent="0.2">
      <c r="E140"/>
    </row>
    <row r="141" spans="5:5" x14ac:dyDescent="0.2">
      <c r="E141"/>
    </row>
    <row r="142" spans="5:5" x14ac:dyDescent="0.2">
      <c r="E142"/>
    </row>
    <row r="143" spans="5:5" x14ac:dyDescent="0.2">
      <c r="E143"/>
    </row>
    <row r="144" spans="5:5" x14ac:dyDescent="0.2">
      <c r="E144"/>
    </row>
    <row r="145" spans="5:5" x14ac:dyDescent="0.2">
      <c r="E145"/>
    </row>
    <row r="146" spans="5:5" x14ac:dyDescent="0.2">
      <c r="E146"/>
    </row>
    <row r="147" spans="5:5" x14ac:dyDescent="0.2">
      <c r="E147"/>
    </row>
    <row r="148" spans="5:5" x14ac:dyDescent="0.2">
      <c r="E148"/>
    </row>
    <row r="149" spans="5:5" x14ac:dyDescent="0.2">
      <c r="E149"/>
    </row>
    <row r="150" spans="5:5" x14ac:dyDescent="0.2">
      <c r="E150"/>
    </row>
    <row r="151" spans="5:5" x14ac:dyDescent="0.2">
      <c r="E151"/>
    </row>
    <row r="152" spans="5:5" x14ac:dyDescent="0.2">
      <c r="E152"/>
    </row>
  </sheetData>
  <protectedRanges>
    <protectedRange sqref="F108:F109 A108:A109" name="Range1_2_6"/>
    <protectedRange sqref="F103:F104 A103:A104" name="Range1_2_1_2"/>
    <protectedRange sqref="F118 F110:F116 A118 A110:A116" name="Range1_2_4_1_1"/>
    <protectedRange sqref="F117 F120 A117 A120" name="Range1_2_4_2_1"/>
    <protectedRange sqref="F91:F92 F94:F96 F100 A91:A92 A94:A96 A100" name="Range1_2_8_1_1"/>
    <protectedRange sqref="F93 F97:F99 A93 A97:A99" name="Range1_3_1_1"/>
    <protectedRange sqref="G91:G92 B91:B92" name="Range1_2_2_6_1_1_1"/>
    <protectedRange sqref="G96 B96" name="Range1_2_2_6_1_2"/>
    <protectedRange sqref="G97 B97" name="Range1_2_2_6_1_3_1"/>
    <protectedRange sqref="G93 G95 G98:G100 B93 B95 B98:B100" name="Range1_2_2_6_1_5"/>
    <protectedRange sqref="G94 B94" name="Range1_2_2_6_1_1_2"/>
    <protectedRange sqref="G122 B122" name="Range1_2_2_1_1"/>
    <protectedRange sqref="F119 A119" name="Range1_2_4_2_3"/>
    <protectedRange sqref="F107 A107" name="Range1_2_4_1_2"/>
    <protectedRange sqref="G107 B107" name="Range1_2_2_2_1_2"/>
    <protectedRange sqref="F106 A106" name="Range1_2_4_1_3"/>
  </protectedRange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F3AD9-BA7F-4792-A07A-ED3889233D45}">
  <sheetPr>
    <tabColor theme="5" tint="-0.249977111117893"/>
  </sheetPr>
  <dimension ref="A1:N61"/>
  <sheetViews>
    <sheetView zoomScale="115" zoomScaleNormal="11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O15" sqref="O15"/>
    </sheetView>
  </sheetViews>
  <sheetFormatPr baseColWidth="10" defaultColWidth="8.83203125" defaultRowHeight="15" x14ac:dyDescent="0.2"/>
  <cols>
    <col min="1" max="1" width="6" customWidth="1"/>
    <col min="2" max="2" width="42.6640625" bestFit="1" customWidth="1"/>
    <col min="3" max="3" width="54.6640625" style="121" hidden="1" customWidth="1"/>
    <col min="4" max="5" width="13.33203125" style="115" customWidth="1"/>
    <col min="6" max="6" width="12.5" style="115" customWidth="1"/>
    <col min="7" max="7" width="13.5" style="115" bestFit="1" customWidth="1"/>
    <col min="8" max="8" width="13.6640625" style="115" customWidth="1"/>
    <col min="9" max="9" width="12.5" style="115" customWidth="1"/>
    <col min="10" max="10" width="13.5" style="115" bestFit="1" customWidth="1"/>
    <col min="11" max="11" width="13.6640625" style="115" customWidth="1"/>
    <col min="12" max="12" width="16.33203125" style="115" customWidth="1"/>
    <col min="13" max="13" width="15" style="115" customWidth="1"/>
    <col min="14" max="14" width="14" style="115" customWidth="1"/>
  </cols>
  <sheetData>
    <row r="1" spans="1:14" ht="34" x14ac:dyDescent="0.2">
      <c r="A1" s="20" t="s">
        <v>119</v>
      </c>
      <c r="B1" s="32" t="s">
        <v>97</v>
      </c>
      <c r="C1" s="66" t="s">
        <v>39</v>
      </c>
      <c r="D1" s="69" t="s">
        <v>157</v>
      </c>
      <c r="E1" s="69" t="s">
        <v>158</v>
      </c>
      <c r="F1" s="67" t="s">
        <v>159</v>
      </c>
      <c r="G1" s="68" t="s">
        <v>160</v>
      </c>
      <c r="H1" s="69" t="s">
        <v>161</v>
      </c>
      <c r="I1" s="67" t="s">
        <v>162</v>
      </c>
      <c r="J1" s="68" t="s">
        <v>163</v>
      </c>
      <c r="K1" s="69" t="s">
        <v>164</v>
      </c>
      <c r="L1" s="67" t="s">
        <v>165</v>
      </c>
      <c r="M1" s="68" t="s">
        <v>166</v>
      </c>
      <c r="N1" s="69" t="s">
        <v>167</v>
      </c>
    </row>
    <row r="2" spans="1:14" ht="16" x14ac:dyDescent="0.2">
      <c r="A2" s="22" t="s">
        <v>18</v>
      </c>
      <c r="B2" s="33" t="s">
        <v>120</v>
      </c>
      <c r="C2" s="70"/>
      <c r="D2" s="71">
        <v>0</v>
      </c>
      <c r="E2" s="71">
        <v>0</v>
      </c>
      <c r="F2" s="74">
        <v>0</v>
      </c>
      <c r="G2" s="73">
        <v>0</v>
      </c>
      <c r="H2" s="71">
        <v>0</v>
      </c>
      <c r="I2" s="74">
        <v>0</v>
      </c>
      <c r="J2" s="73">
        <v>0</v>
      </c>
      <c r="K2" s="71">
        <v>0</v>
      </c>
      <c r="L2" s="75">
        <v>0</v>
      </c>
      <c r="M2" s="76">
        <v>0</v>
      </c>
      <c r="N2" s="71">
        <v>0</v>
      </c>
    </row>
    <row r="3" spans="1:14" ht="16" x14ac:dyDescent="0.2">
      <c r="A3" s="22" t="s">
        <v>18</v>
      </c>
      <c r="B3" s="33" t="s">
        <v>121</v>
      </c>
      <c r="C3" s="70"/>
      <c r="D3" s="71">
        <v>0</v>
      </c>
      <c r="E3" s="71">
        <v>0</v>
      </c>
      <c r="F3" s="74">
        <v>0</v>
      </c>
      <c r="G3" s="73">
        <v>0</v>
      </c>
      <c r="H3" s="71">
        <v>0</v>
      </c>
      <c r="I3" s="74">
        <v>0</v>
      </c>
      <c r="J3" s="73">
        <v>0</v>
      </c>
      <c r="K3" s="71">
        <v>0</v>
      </c>
      <c r="L3" s="75">
        <v>0</v>
      </c>
      <c r="M3" s="76">
        <v>0</v>
      </c>
      <c r="N3" s="71">
        <v>0</v>
      </c>
    </row>
    <row r="4" spans="1:14" ht="16" x14ac:dyDescent="0.2">
      <c r="A4" s="22" t="s">
        <v>18</v>
      </c>
      <c r="B4" s="33" t="s">
        <v>122</v>
      </c>
      <c r="C4" s="70" t="s">
        <v>168</v>
      </c>
      <c r="D4" s="71">
        <v>0</v>
      </c>
      <c r="E4" s="71">
        <v>0</v>
      </c>
      <c r="F4" s="74">
        <v>0</v>
      </c>
      <c r="G4" s="73">
        <v>0</v>
      </c>
      <c r="H4" s="71">
        <v>0</v>
      </c>
      <c r="I4" s="74">
        <v>0</v>
      </c>
      <c r="J4" s="73">
        <v>0</v>
      </c>
      <c r="K4" s="71">
        <v>0</v>
      </c>
      <c r="L4" s="75">
        <v>0</v>
      </c>
      <c r="M4" s="76">
        <v>0</v>
      </c>
      <c r="N4" s="71">
        <v>0</v>
      </c>
    </row>
    <row r="5" spans="1:14" ht="16" x14ac:dyDescent="0.2">
      <c r="A5" s="22" t="s">
        <v>18</v>
      </c>
      <c r="B5" s="34" t="s">
        <v>123</v>
      </c>
      <c r="C5" s="78" t="s">
        <v>169</v>
      </c>
      <c r="D5" s="79">
        <v>0</v>
      </c>
      <c r="E5" s="79">
        <v>0</v>
      </c>
      <c r="F5" s="72">
        <v>0</v>
      </c>
      <c r="G5" s="77">
        <v>0</v>
      </c>
      <c r="H5" s="79">
        <v>0</v>
      </c>
      <c r="I5" s="72">
        <v>0</v>
      </c>
      <c r="J5" s="77">
        <v>0</v>
      </c>
      <c r="K5" s="79">
        <v>0</v>
      </c>
      <c r="L5" s="80">
        <v>0</v>
      </c>
      <c r="M5" s="76">
        <v>0</v>
      </c>
      <c r="N5" s="79">
        <v>0</v>
      </c>
    </row>
    <row r="6" spans="1:14" ht="16" x14ac:dyDescent="0.2">
      <c r="A6" s="22" t="s">
        <v>18</v>
      </c>
      <c r="B6" s="34" t="s">
        <v>124</v>
      </c>
      <c r="C6" s="70"/>
      <c r="D6" s="79">
        <v>0</v>
      </c>
      <c r="E6" s="79">
        <v>0</v>
      </c>
      <c r="F6" s="72">
        <v>0</v>
      </c>
      <c r="G6" s="77">
        <v>0</v>
      </c>
      <c r="H6" s="79">
        <v>0</v>
      </c>
      <c r="I6" s="72">
        <v>0</v>
      </c>
      <c r="J6" s="77">
        <v>0</v>
      </c>
      <c r="K6" s="79">
        <v>0</v>
      </c>
      <c r="L6" s="80">
        <v>0</v>
      </c>
      <c r="M6" s="76">
        <v>0</v>
      </c>
      <c r="N6" s="79">
        <v>0</v>
      </c>
    </row>
    <row r="7" spans="1:14" ht="16" x14ac:dyDescent="0.2">
      <c r="A7" s="22" t="s">
        <v>18</v>
      </c>
      <c r="B7" s="34" t="s">
        <v>125</v>
      </c>
      <c r="C7" s="78" t="s">
        <v>170</v>
      </c>
      <c r="D7" s="79">
        <v>0</v>
      </c>
      <c r="E7" s="79">
        <v>122968</v>
      </c>
      <c r="F7" s="72">
        <v>160000</v>
      </c>
      <c r="G7" s="77">
        <v>156372</v>
      </c>
      <c r="H7" s="79">
        <v>0</v>
      </c>
      <c r="I7" s="72">
        <v>0</v>
      </c>
      <c r="J7" s="77">
        <v>0</v>
      </c>
      <c r="K7" s="79">
        <v>0</v>
      </c>
      <c r="L7" s="80">
        <v>282968</v>
      </c>
      <c r="M7" s="76">
        <v>279340</v>
      </c>
      <c r="N7" s="79">
        <v>122968</v>
      </c>
    </row>
    <row r="8" spans="1:14" ht="16" x14ac:dyDescent="0.2">
      <c r="A8" s="22" t="s">
        <v>18</v>
      </c>
      <c r="B8" s="34" t="s">
        <v>126</v>
      </c>
      <c r="C8" s="78" t="s">
        <v>171</v>
      </c>
      <c r="D8" s="79">
        <v>80559</v>
      </c>
      <c r="E8" s="79">
        <v>11414</v>
      </c>
      <c r="F8" s="72">
        <v>430000</v>
      </c>
      <c r="G8" s="77">
        <v>0</v>
      </c>
      <c r="H8" s="79">
        <v>0</v>
      </c>
      <c r="I8" s="72">
        <v>630000</v>
      </c>
      <c r="J8" s="77">
        <v>1051290</v>
      </c>
      <c r="K8" s="79">
        <v>0</v>
      </c>
      <c r="L8" s="80">
        <v>1151973</v>
      </c>
      <c r="M8" s="76">
        <v>1143263</v>
      </c>
      <c r="N8" s="79">
        <v>91973</v>
      </c>
    </row>
    <row r="9" spans="1:14" ht="16" x14ac:dyDescent="0.2">
      <c r="A9" s="22" t="s">
        <v>18</v>
      </c>
      <c r="B9" s="34" t="s">
        <v>127</v>
      </c>
      <c r="C9" s="78" t="s">
        <v>172</v>
      </c>
      <c r="D9" s="79">
        <v>114413</v>
      </c>
      <c r="E9" s="79">
        <v>124445</v>
      </c>
      <c r="F9" s="72">
        <v>0</v>
      </c>
      <c r="G9" s="77">
        <v>0</v>
      </c>
      <c r="H9" s="79">
        <v>0</v>
      </c>
      <c r="I9" s="72">
        <v>0</v>
      </c>
      <c r="J9" s="77">
        <v>0</v>
      </c>
      <c r="K9" s="79">
        <v>0</v>
      </c>
      <c r="L9" s="80">
        <v>238858</v>
      </c>
      <c r="M9" s="76">
        <v>238858</v>
      </c>
      <c r="N9" s="79">
        <v>238858</v>
      </c>
    </row>
    <row r="10" spans="1:14" ht="16" x14ac:dyDescent="0.2">
      <c r="A10" s="22" t="s">
        <v>18</v>
      </c>
      <c r="B10" s="34" t="s">
        <v>128</v>
      </c>
      <c r="C10" s="78" t="s">
        <v>173</v>
      </c>
      <c r="D10" s="79">
        <v>0</v>
      </c>
      <c r="E10" s="79">
        <v>18103</v>
      </c>
      <c r="F10" s="72">
        <v>250000</v>
      </c>
      <c r="G10" s="77">
        <v>248990</v>
      </c>
      <c r="H10" s="79">
        <v>0</v>
      </c>
      <c r="I10" s="72">
        <v>120000</v>
      </c>
      <c r="J10" s="77">
        <v>120000</v>
      </c>
      <c r="K10" s="79">
        <v>0</v>
      </c>
      <c r="L10" s="80">
        <v>388103</v>
      </c>
      <c r="M10" s="76">
        <v>387093</v>
      </c>
      <c r="N10" s="79">
        <v>18103</v>
      </c>
    </row>
    <row r="11" spans="1:14" ht="16" x14ac:dyDescent="0.2">
      <c r="A11" s="22" t="s">
        <v>18</v>
      </c>
      <c r="B11" s="34" t="s">
        <v>129</v>
      </c>
      <c r="C11" s="70"/>
      <c r="D11" s="79">
        <v>0</v>
      </c>
      <c r="E11" s="79">
        <v>0</v>
      </c>
      <c r="F11" s="72">
        <v>41000</v>
      </c>
      <c r="G11" s="77">
        <v>40379</v>
      </c>
      <c r="H11" s="79">
        <v>0</v>
      </c>
      <c r="I11" s="72">
        <v>0</v>
      </c>
      <c r="J11" s="77">
        <v>0</v>
      </c>
      <c r="K11" s="79">
        <v>0</v>
      </c>
      <c r="L11" s="80">
        <v>41000</v>
      </c>
      <c r="M11" s="76">
        <v>40379</v>
      </c>
      <c r="N11" s="79">
        <v>0</v>
      </c>
    </row>
    <row r="12" spans="1:14" ht="16" x14ac:dyDescent="0.2">
      <c r="A12" s="24" t="s">
        <v>14</v>
      </c>
      <c r="B12" s="35" t="s">
        <v>130</v>
      </c>
      <c r="C12" s="81" t="s">
        <v>174</v>
      </c>
      <c r="D12" s="79">
        <v>0</v>
      </c>
      <c r="E12" s="79">
        <v>0</v>
      </c>
      <c r="F12" s="72">
        <v>0</v>
      </c>
      <c r="G12" s="77">
        <v>0</v>
      </c>
      <c r="H12" s="79">
        <v>0</v>
      </c>
      <c r="I12" s="72">
        <v>0</v>
      </c>
      <c r="J12" s="77">
        <v>0</v>
      </c>
      <c r="K12" s="79">
        <v>0</v>
      </c>
      <c r="L12" s="80">
        <v>0</v>
      </c>
      <c r="M12" s="76">
        <v>0</v>
      </c>
      <c r="N12" s="79">
        <v>0</v>
      </c>
    </row>
    <row r="13" spans="1:14" x14ac:dyDescent="0.2">
      <c r="A13" s="36" t="s">
        <v>16</v>
      </c>
      <c r="B13" s="37" t="s">
        <v>131</v>
      </c>
      <c r="C13" s="82" t="s">
        <v>175</v>
      </c>
      <c r="D13" s="79">
        <v>182385</v>
      </c>
      <c r="E13" s="79">
        <v>58539.96</v>
      </c>
      <c r="F13" s="72">
        <v>210000</v>
      </c>
      <c r="G13" s="77">
        <v>210220</v>
      </c>
      <c r="H13" s="79">
        <v>0</v>
      </c>
      <c r="I13" s="72">
        <v>210000</v>
      </c>
      <c r="J13" s="77">
        <v>210220</v>
      </c>
      <c r="K13" s="79">
        <v>0</v>
      </c>
      <c r="L13" s="80">
        <v>660925</v>
      </c>
      <c r="M13" s="76">
        <v>661364.96</v>
      </c>
      <c r="N13" s="79">
        <v>240924.96</v>
      </c>
    </row>
    <row r="14" spans="1:14" x14ac:dyDescent="0.2">
      <c r="A14" s="36" t="s">
        <v>16</v>
      </c>
      <c r="B14" s="37" t="s">
        <v>132</v>
      </c>
      <c r="C14" s="82" t="s">
        <v>176</v>
      </c>
      <c r="D14" s="79">
        <v>663400.15</v>
      </c>
      <c r="E14" s="79">
        <v>666008</v>
      </c>
      <c r="F14" s="72">
        <v>840000</v>
      </c>
      <c r="G14" s="77">
        <v>2020798.93</v>
      </c>
      <c r="H14" s="79">
        <v>0</v>
      </c>
      <c r="I14" s="72">
        <v>300000</v>
      </c>
      <c r="J14" s="77">
        <v>0</v>
      </c>
      <c r="K14" s="79">
        <v>0</v>
      </c>
      <c r="L14" s="80">
        <v>2469408</v>
      </c>
      <c r="M14" s="76">
        <v>3350207.08</v>
      </c>
      <c r="N14" s="79">
        <v>1329408.1499999999</v>
      </c>
    </row>
    <row r="15" spans="1:14" x14ac:dyDescent="0.2">
      <c r="A15" s="36" t="s">
        <v>16</v>
      </c>
      <c r="B15" s="37" t="s">
        <v>133</v>
      </c>
      <c r="C15" s="82" t="s">
        <v>176</v>
      </c>
      <c r="D15" s="79">
        <v>0</v>
      </c>
      <c r="E15" s="79">
        <v>0</v>
      </c>
      <c r="F15" s="72">
        <v>30000</v>
      </c>
      <c r="G15" s="77">
        <v>29089.54</v>
      </c>
      <c r="H15" s="79">
        <v>0</v>
      </c>
      <c r="I15" s="72">
        <v>0</v>
      </c>
      <c r="J15" s="77">
        <v>0</v>
      </c>
      <c r="K15" s="79">
        <v>0</v>
      </c>
      <c r="L15" s="80">
        <v>30000</v>
      </c>
      <c r="M15" s="76">
        <v>29089.54</v>
      </c>
      <c r="N15" s="79">
        <v>0</v>
      </c>
    </row>
    <row r="16" spans="1:14" x14ac:dyDescent="0.2">
      <c r="A16" s="36" t="s">
        <v>16</v>
      </c>
      <c r="B16" s="37" t="s">
        <v>134</v>
      </c>
      <c r="C16" s="82" t="s">
        <v>177</v>
      </c>
      <c r="D16" s="79">
        <v>98875</v>
      </c>
      <c r="E16" s="79">
        <v>149804</v>
      </c>
      <c r="F16" s="72">
        <v>261000</v>
      </c>
      <c r="G16" s="77">
        <v>261000</v>
      </c>
      <c r="H16" s="79">
        <v>0</v>
      </c>
      <c r="I16" s="72">
        <v>236000</v>
      </c>
      <c r="J16" s="77">
        <v>236000</v>
      </c>
      <c r="K16" s="79">
        <v>0</v>
      </c>
      <c r="L16" s="80">
        <v>745679</v>
      </c>
      <c r="M16" s="76">
        <v>745679</v>
      </c>
      <c r="N16" s="79">
        <v>248679</v>
      </c>
    </row>
    <row r="17" spans="1:14" x14ac:dyDescent="0.2">
      <c r="A17" s="36" t="s">
        <v>16</v>
      </c>
      <c r="B17" s="37" t="s">
        <v>135</v>
      </c>
      <c r="C17" s="82" t="s">
        <v>176</v>
      </c>
      <c r="D17" s="79">
        <v>51317</v>
      </c>
      <c r="E17" s="79">
        <v>188638</v>
      </c>
      <c r="F17" s="72">
        <v>102000</v>
      </c>
      <c r="G17" s="77">
        <v>52894</v>
      </c>
      <c r="H17" s="79">
        <v>0</v>
      </c>
      <c r="I17" s="72">
        <v>102000</v>
      </c>
      <c r="J17" s="77">
        <v>249187.05</v>
      </c>
      <c r="K17" s="79">
        <v>0</v>
      </c>
      <c r="L17" s="80">
        <v>443955</v>
      </c>
      <c r="M17" s="76">
        <v>542036.05000000005</v>
      </c>
      <c r="N17" s="79">
        <v>239955</v>
      </c>
    </row>
    <row r="18" spans="1:14" x14ac:dyDescent="0.2">
      <c r="A18" s="36" t="s">
        <v>16</v>
      </c>
      <c r="B18" s="37" t="s">
        <v>136</v>
      </c>
      <c r="C18" s="82" t="s">
        <v>176</v>
      </c>
      <c r="D18" s="79">
        <v>26497</v>
      </c>
      <c r="E18" s="79">
        <v>33765</v>
      </c>
      <c r="F18" s="72">
        <v>90000</v>
      </c>
      <c r="G18" s="77">
        <v>90000</v>
      </c>
      <c r="H18" s="79">
        <v>0</v>
      </c>
      <c r="I18" s="72">
        <v>65000</v>
      </c>
      <c r="J18" s="77">
        <v>65000</v>
      </c>
      <c r="K18" s="79">
        <v>0</v>
      </c>
      <c r="L18" s="80">
        <v>215262</v>
      </c>
      <c r="M18" s="76">
        <v>215262</v>
      </c>
      <c r="N18" s="79">
        <v>60262</v>
      </c>
    </row>
    <row r="19" spans="1:14" x14ac:dyDescent="0.2">
      <c r="A19" s="36" t="s">
        <v>16</v>
      </c>
      <c r="B19" s="37" t="s">
        <v>137</v>
      </c>
      <c r="C19" s="82" t="s">
        <v>178</v>
      </c>
      <c r="D19" s="79">
        <v>332713</v>
      </c>
      <c r="E19" s="79">
        <v>93720</v>
      </c>
      <c r="F19" s="72">
        <v>95000</v>
      </c>
      <c r="G19" s="77">
        <v>93720</v>
      </c>
      <c r="H19" s="79">
        <v>0</v>
      </c>
      <c r="I19" s="72">
        <v>106000</v>
      </c>
      <c r="J19" s="77">
        <v>106240</v>
      </c>
      <c r="K19" s="79">
        <v>0</v>
      </c>
      <c r="L19" s="80">
        <v>627433</v>
      </c>
      <c r="M19" s="76">
        <v>626393</v>
      </c>
      <c r="N19" s="79">
        <v>426433</v>
      </c>
    </row>
    <row r="20" spans="1:14" x14ac:dyDescent="0.2">
      <c r="A20" s="36" t="s">
        <v>16</v>
      </c>
      <c r="B20" s="37" t="s">
        <v>138</v>
      </c>
      <c r="C20" s="82" t="s">
        <v>179</v>
      </c>
      <c r="D20" s="79">
        <v>0</v>
      </c>
      <c r="E20" s="79">
        <v>0</v>
      </c>
      <c r="F20" s="72">
        <v>0</v>
      </c>
      <c r="G20" s="77">
        <v>0</v>
      </c>
      <c r="H20" s="79">
        <v>0</v>
      </c>
      <c r="I20" s="72">
        <v>0</v>
      </c>
      <c r="J20" s="77">
        <v>0</v>
      </c>
      <c r="K20" s="79">
        <v>0</v>
      </c>
      <c r="L20" s="80">
        <v>0</v>
      </c>
      <c r="M20" s="76">
        <v>0</v>
      </c>
      <c r="N20" s="79">
        <v>0</v>
      </c>
    </row>
    <row r="21" spans="1:14" x14ac:dyDescent="0.2">
      <c r="A21" s="36" t="s">
        <v>16</v>
      </c>
      <c r="B21" s="37" t="s">
        <v>139</v>
      </c>
      <c r="C21" s="82" t="s">
        <v>180</v>
      </c>
      <c r="D21" s="79">
        <v>367240</v>
      </c>
      <c r="E21" s="79">
        <v>-231</v>
      </c>
      <c r="F21" s="72">
        <v>630000</v>
      </c>
      <c r="G21" s="77">
        <v>0</v>
      </c>
      <c r="H21" s="79">
        <v>0</v>
      </c>
      <c r="I21" s="72">
        <v>0</v>
      </c>
      <c r="J21" s="77">
        <v>0</v>
      </c>
      <c r="K21" s="79">
        <v>0</v>
      </c>
      <c r="L21" s="80">
        <v>997009</v>
      </c>
      <c r="M21" s="76">
        <v>367009</v>
      </c>
      <c r="N21" s="79">
        <v>367009</v>
      </c>
    </row>
    <row r="22" spans="1:14" ht="16" x14ac:dyDescent="0.2">
      <c r="A22" s="38" t="s">
        <v>103</v>
      </c>
      <c r="B22" s="39" t="s">
        <v>222</v>
      </c>
      <c r="C22" s="83" t="s">
        <v>181</v>
      </c>
      <c r="D22" s="79">
        <v>0</v>
      </c>
      <c r="E22" s="79">
        <v>0</v>
      </c>
      <c r="F22" s="72">
        <v>0</v>
      </c>
      <c r="G22" s="77">
        <v>0</v>
      </c>
      <c r="H22" s="79">
        <v>0</v>
      </c>
      <c r="I22" s="72">
        <v>0</v>
      </c>
      <c r="J22" s="77">
        <v>0</v>
      </c>
      <c r="K22" s="79">
        <v>0</v>
      </c>
      <c r="L22" s="80">
        <v>0</v>
      </c>
      <c r="M22" s="76">
        <v>0</v>
      </c>
      <c r="N22" s="79">
        <v>0</v>
      </c>
    </row>
    <row r="23" spans="1:14" ht="16" x14ac:dyDescent="0.2">
      <c r="A23" s="25" t="s">
        <v>12</v>
      </c>
      <c r="B23" s="40" t="s">
        <v>141</v>
      </c>
      <c r="C23" s="84" t="s">
        <v>182</v>
      </c>
      <c r="D23" s="79">
        <v>0</v>
      </c>
      <c r="E23" s="79">
        <v>0</v>
      </c>
      <c r="F23" s="72">
        <v>0</v>
      </c>
      <c r="G23" s="77">
        <v>0</v>
      </c>
      <c r="H23" s="79">
        <v>0</v>
      </c>
      <c r="I23" s="72">
        <v>0</v>
      </c>
      <c r="J23" s="77">
        <v>0</v>
      </c>
      <c r="K23" s="79">
        <v>0</v>
      </c>
      <c r="L23" s="80">
        <v>0</v>
      </c>
      <c r="M23" s="76">
        <v>0</v>
      </c>
      <c r="N23" s="79">
        <v>0</v>
      </c>
    </row>
    <row r="24" spans="1:14" ht="16" x14ac:dyDescent="0.2">
      <c r="A24" s="25" t="s">
        <v>12</v>
      </c>
      <c r="B24" s="40" t="s">
        <v>142</v>
      </c>
      <c r="C24" s="84" t="s">
        <v>183</v>
      </c>
      <c r="D24" s="79">
        <v>10217</v>
      </c>
      <c r="E24" s="79">
        <v>27847</v>
      </c>
      <c r="F24" s="72">
        <v>0</v>
      </c>
      <c r="G24" s="77">
        <v>0</v>
      </c>
      <c r="H24" s="79">
        <v>0</v>
      </c>
      <c r="I24" s="72">
        <v>0</v>
      </c>
      <c r="J24" s="77">
        <v>0</v>
      </c>
      <c r="K24" s="79">
        <v>0</v>
      </c>
      <c r="L24" s="80">
        <v>38064</v>
      </c>
      <c r="M24" s="76">
        <v>38064</v>
      </c>
      <c r="N24" s="79">
        <v>38064</v>
      </c>
    </row>
    <row r="25" spans="1:14" ht="16" x14ac:dyDescent="0.2">
      <c r="A25" s="25" t="s">
        <v>12</v>
      </c>
      <c r="B25" s="40" t="s">
        <v>143</v>
      </c>
      <c r="C25" s="84" t="s">
        <v>184</v>
      </c>
      <c r="D25" s="79">
        <v>0</v>
      </c>
      <c r="E25" s="79">
        <v>0</v>
      </c>
      <c r="F25" s="72">
        <v>0</v>
      </c>
      <c r="G25" s="77">
        <v>0</v>
      </c>
      <c r="H25" s="79">
        <v>0</v>
      </c>
      <c r="I25" s="72">
        <v>0</v>
      </c>
      <c r="J25" s="77">
        <v>0</v>
      </c>
      <c r="K25" s="79">
        <v>0</v>
      </c>
      <c r="L25" s="80">
        <v>0</v>
      </c>
      <c r="M25" s="76">
        <v>0</v>
      </c>
      <c r="N25" s="79">
        <v>0</v>
      </c>
    </row>
    <row r="26" spans="1:14" ht="16" x14ac:dyDescent="0.2">
      <c r="A26" s="25" t="s">
        <v>12</v>
      </c>
      <c r="B26" s="40" t="s">
        <v>144</v>
      </c>
      <c r="C26" s="84" t="s">
        <v>185</v>
      </c>
      <c r="D26" s="79">
        <v>0</v>
      </c>
      <c r="E26" s="79">
        <v>0</v>
      </c>
      <c r="F26" s="72">
        <v>0</v>
      </c>
      <c r="G26" s="77">
        <v>0</v>
      </c>
      <c r="H26" s="79">
        <v>0</v>
      </c>
      <c r="I26" s="72">
        <v>0</v>
      </c>
      <c r="J26" s="77">
        <v>0</v>
      </c>
      <c r="K26" s="79">
        <v>0</v>
      </c>
      <c r="L26" s="80">
        <v>0</v>
      </c>
      <c r="M26" s="76">
        <v>0</v>
      </c>
      <c r="N26" s="79">
        <v>0</v>
      </c>
    </row>
    <row r="27" spans="1:14" ht="16" x14ac:dyDescent="0.2">
      <c r="A27" s="25" t="s">
        <v>12</v>
      </c>
      <c r="B27" s="40" t="s">
        <v>145</v>
      </c>
      <c r="C27" s="84" t="s">
        <v>186</v>
      </c>
      <c r="D27" s="79">
        <v>300360</v>
      </c>
      <c r="E27" s="79">
        <v>90139</v>
      </c>
      <c r="F27" s="72">
        <v>0</v>
      </c>
      <c r="G27" s="77">
        <v>0</v>
      </c>
      <c r="H27" s="79">
        <v>0</v>
      </c>
      <c r="I27" s="72">
        <v>0</v>
      </c>
      <c r="J27" s="77">
        <v>0</v>
      </c>
      <c r="K27" s="79">
        <v>0</v>
      </c>
      <c r="L27" s="80">
        <v>390499</v>
      </c>
      <c r="M27" s="76">
        <v>390499</v>
      </c>
      <c r="N27" s="79">
        <v>390499</v>
      </c>
    </row>
    <row r="28" spans="1:14" ht="16" x14ac:dyDescent="0.2">
      <c r="A28" s="25" t="s">
        <v>12</v>
      </c>
      <c r="B28" s="40" t="s">
        <v>146</v>
      </c>
      <c r="C28" s="84" t="s">
        <v>187</v>
      </c>
      <c r="D28" s="79">
        <v>66404</v>
      </c>
      <c r="E28" s="79">
        <v>588308</v>
      </c>
      <c r="F28" s="72">
        <v>0</v>
      </c>
      <c r="G28" s="77">
        <v>0</v>
      </c>
      <c r="H28" s="79">
        <v>0</v>
      </c>
      <c r="I28" s="72">
        <v>222000</v>
      </c>
      <c r="J28" s="77">
        <v>180000</v>
      </c>
      <c r="K28" s="79">
        <v>0</v>
      </c>
      <c r="L28" s="80">
        <v>876712</v>
      </c>
      <c r="M28" s="76">
        <v>834712</v>
      </c>
      <c r="N28" s="79">
        <v>654712</v>
      </c>
    </row>
    <row r="29" spans="1:14" ht="16" x14ac:dyDescent="0.2">
      <c r="A29" s="25" t="s">
        <v>12</v>
      </c>
      <c r="B29" s="40" t="s">
        <v>147</v>
      </c>
      <c r="C29" s="84" t="s">
        <v>188</v>
      </c>
      <c r="D29" s="79">
        <v>0</v>
      </c>
      <c r="E29" s="79">
        <v>0</v>
      </c>
      <c r="F29" s="72">
        <v>0</v>
      </c>
      <c r="G29" s="77">
        <v>0</v>
      </c>
      <c r="H29" s="79">
        <v>0</v>
      </c>
      <c r="I29" s="72">
        <v>0</v>
      </c>
      <c r="J29" s="77">
        <v>0</v>
      </c>
      <c r="K29" s="79">
        <v>0</v>
      </c>
      <c r="L29" s="80">
        <v>0</v>
      </c>
      <c r="M29" s="76">
        <v>0</v>
      </c>
      <c r="N29" s="79">
        <v>0</v>
      </c>
    </row>
    <row r="30" spans="1:14" ht="16" x14ac:dyDescent="0.2">
      <c r="A30" s="26" t="s">
        <v>10</v>
      </c>
      <c r="B30" s="41" t="s">
        <v>148</v>
      </c>
      <c r="C30" s="85" t="s">
        <v>176</v>
      </c>
      <c r="D30" s="79">
        <v>0</v>
      </c>
      <c r="E30" s="79">
        <v>0</v>
      </c>
      <c r="F30" s="72">
        <v>0</v>
      </c>
      <c r="G30" s="77">
        <v>0</v>
      </c>
      <c r="H30" s="79">
        <v>0</v>
      </c>
      <c r="I30" s="72">
        <v>0</v>
      </c>
      <c r="J30" s="77">
        <v>0</v>
      </c>
      <c r="K30" s="79">
        <v>0</v>
      </c>
      <c r="L30" s="80">
        <v>0</v>
      </c>
      <c r="M30" s="76">
        <v>0</v>
      </c>
      <c r="N30" s="79">
        <v>0</v>
      </c>
    </row>
    <row r="31" spans="1:14" ht="16" x14ac:dyDescent="0.2">
      <c r="A31" s="42" t="s">
        <v>10</v>
      </c>
      <c r="B31" s="41" t="s">
        <v>149</v>
      </c>
      <c r="C31" s="85" t="s">
        <v>189</v>
      </c>
      <c r="D31" s="79">
        <v>16500</v>
      </c>
      <c r="E31" s="79">
        <v>120000</v>
      </c>
      <c r="F31" s="72">
        <v>0</v>
      </c>
      <c r="G31" s="77">
        <v>0</v>
      </c>
      <c r="H31" s="79">
        <v>0</v>
      </c>
      <c r="I31" s="72">
        <v>300000</v>
      </c>
      <c r="J31" s="77">
        <v>300000</v>
      </c>
      <c r="K31" s="79">
        <v>0</v>
      </c>
      <c r="L31" s="80">
        <v>436500</v>
      </c>
      <c r="M31" s="76">
        <v>436500</v>
      </c>
      <c r="N31" s="79">
        <v>136500</v>
      </c>
    </row>
    <row r="32" spans="1:14" ht="16" x14ac:dyDescent="0.2">
      <c r="A32" s="23" t="s">
        <v>96</v>
      </c>
      <c r="B32" s="43" t="s">
        <v>150</v>
      </c>
      <c r="C32" s="86" t="s">
        <v>190</v>
      </c>
      <c r="D32" s="79">
        <v>503824.67</v>
      </c>
      <c r="E32" s="79">
        <v>216821.52</v>
      </c>
      <c r="F32" s="72">
        <v>350000</v>
      </c>
      <c r="G32" s="77">
        <v>283824.43</v>
      </c>
      <c r="H32" s="79">
        <v>0</v>
      </c>
      <c r="I32" s="72">
        <v>450000</v>
      </c>
      <c r="J32" s="77">
        <v>388865.43</v>
      </c>
      <c r="K32" s="79">
        <v>0</v>
      </c>
      <c r="L32" s="80">
        <v>1520647</v>
      </c>
      <c r="M32" s="76">
        <v>1393336.0499999998</v>
      </c>
      <c r="N32" s="79">
        <v>720646.19</v>
      </c>
    </row>
    <row r="33" spans="1:14" ht="16" x14ac:dyDescent="0.2">
      <c r="A33" s="23" t="s">
        <v>96</v>
      </c>
      <c r="B33" s="43" t="s">
        <v>151</v>
      </c>
      <c r="C33" s="86" t="s">
        <v>191</v>
      </c>
      <c r="D33" s="79">
        <v>24975</v>
      </c>
      <c r="E33" s="79">
        <v>255537</v>
      </c>
      <c r="F33" s="72">
        <v>40000</v>
      </c>
      <c r="G33" s="77">
        <v>40000</v>
      </c>
      <c r="H33" s="79">
        <v>0</v>
      </c>
      <c r="I33" s="72">
        <v>10000</v>
      </c>
      <c r="J33" s="77">
        <v>10000</v>
      </c>
      <c r="K33" s="79">
        <v>0</v>
      </c>
      <c r="L33" s="80">
        <v>330512</v>
      </c>
      <c r="M33" s="76">
        <v>330512</v>
      </c>
      <c r="N33" s="79">
        <v>280512</v>
      </c>
    </row>
    <row r="34" spans="1:14" ht="16" x14ac:dyDescent="0.2">
      <c r="A34" s="23" t="s">
        <v>96</v>
      </c>
      <c r="B34" s="43" t="s">
        <v>152</v>
      </c>
      <c r="C34" s="86" t="s">
        <v>192</v>
      </c>
      <c r="D34" s="79">
        <v>1350538.19</v>
      </c>
      <c r="E34" s="79">
        <v>1439198.02</v>
      </c>
      <c r="F34" s="72">
        <v>1100000</v>
      </c>
      <c r="G34" s="77">
        <v>1115361</v>
      </c>
      <c r="H34" s="79">
        <v>0</v>
      </c>
      <c r="I34" s="72">
        <v>1100000</v>
      </c>
      <c r="J34" s="77">
        <v>1106790</v>
      </c>
      <c r="K34" s="79">
        <v>0</v>
      </c>
      <c r="L34" s="80">
        <v>4989736</v>
      </c>
      <c r="M34" s="76">
        <v>5011887.21</v>
      </c>
      <c r="N34" s="79">
        <v>2789736.21</v>
      </c>
    </row>
    <row r="35" spans="1:14" ht="16" thickBot="1" x14ac:dyDescent="0.25">
      <c r="C35" s="29"/>
      <c r="D35"/>
      <c r="E35"/>
      <c r="F35"/>
      <c r="G35" s="87"/>
      <c r="H35"/>
      <c r="I35"/>
      <c r="J35" s="87"/>
      <c r="K35"/>
      <c r="L35"/>
      <c r="M35" s="87"/>
      <c r="N35"/>
    </row>
    <row r="36" spans="1:14" ht="17" thickTop="1" x14ac:dyDescent="0.2">
      <c r="A36" s="89"/>
      <c r="B36" s="90" t="s">
        <v>193</v>
      </c>
      <c r="C36" s="88"/>
      <c r="D36" s="93">
        <v>4190218.01</v>
      </c>
      <c r="E36" s="93">
        <v>4205024.5</v>
      </c>
      <c r="F36" s="91">
        <v>4629000</v>
      </c>
      <c r="G36" s="92">
        <v>4642648.9000000004</v>
      </c>
      <c r="H36" s="93">
        <v>0</v>
      </c>
      <c r="I36" s="91">
        <v>3851000</v>
      </c>
      <c r="J36" s="92">
        <v>4023592.48</v>
      </c>
      <c r="K36" s="93">
        <v>0</v>
      </c>
      <c r="L36" s="94">
        <v>16875243</v>
      </c>
      <c r="M36" s="95">
        <v>17061483.890000001</v>
      </c>
      <c r="N36" s="96">
        <v>8395242.5099999979</v>
      </c>
    </row>
    <row r="37" spans="1:14" ht="16" x14ac:dyDescent="0.2">
      <c r="A37" s="60"/>
      <c r="B37" s="97" t="s">
        <v>194</v>
      </c>
      <c r="C37"/>
      <c r="D37" s="99">
        <v>2246500</v>
      </c>
      <c r="E37" s="99"/>
      <c r="F37" s="102"/>
      <c r="G37" s="98">
        <v>3370500</v>
      </c>
      <c r="H37" s="99"/>
      <c r="I37" s="102"/>
      <c r="J37" s="98">
        <v>2073700</v>
      </c>
      <c r="K37" s="99"/>
      <c r="L37" s="100">
        <v>9533500</v>
      </c>
      <c r="M37" s="101">
        <v>9533500</v>
      </c>
      <c r="N37"/>
    </row>
    <row r="38" spans="1:14" ht="16" x14ac:dyDescent="0.2">
      <c r="A38" s="60"/>
      <c r="B38" s="103" t="s">
        <v>198</v>
      </c>
      <c r="C38"/>
      <c r="D38" s="106">
        <v>4190781</v>
      </c>
      <c r="E38" s="106"/>
      <c r="F38" s="104"/>
      <c r="G38" s="105">
        <v>7428180</v>
      </c>
      <c r="H38" s="106"/>
      <c r="I38" s="104"/>
      <c r="J38" s="105">
        <v>6131430</v>
      </c>
      <c r="K38" s="106"/>
      <c r="L38" s="107">
        <v>25150838.75</v>
      </c>
      <c r="M38" s="107">
        <v>23650919.75</v>
      </c>
      <c r="N38"/>
    </row>
    <row r="39" spans="1:14" ht="16" x14ac:dyDescent="0.2">
      <c r="A39" s="60"/>
      <c r="B39" s="108" t="s">
        <v>195</v>
      </c>
      <c r="C39"/>
      <c r="D39" s="106">
        <v>4190781</v>
      </c>
      <c r="E39" s="106"/>
      <c r="F39" s="104"/>
      <c r="G39" s="109">
        <v>4629000</v>
      </c>
      <c r="H39" s="106"/>
      <c r="I39" s="104"/>
      <c r="J39" s="109">
        <v>3851000</v>
      </c>
      <c r="K39" s="106"/>
      <c r="L39" s="110">
        <v>16099781</v>
      </c>
      <c r="M39" s="110">
        <v>16099781</v>
      </c>
      <c r="N39"/>
    </row>
    <row r="40" spans="1:14" x14ac:dyDescent="0.2">
      <c r="A40" s="60"/>
      <c r="B40" s="111" t="s">
        <v>196</v>
      </c>
      <c r="C40"/>
      <c r="D40" s="112"/>
      <c r="E40" s="112"/>
      <c r="F40" s="112"/>
      <c r="G40" s="112">
        <v>-13648.900000000373</v>
      </c>
      <c r="H40" s="112"/>
      <c r="I40" s="112"/>
      <c r="J40" s="112">
        <v>-172592.47999999998</v>
      </c>
      <c r="K40" s="112"/>
      <c r="L40" s="112">
        <v>-775462</v>
      </c>
      <c r="M40" s="113">
        <v>-961702.8900000006</v>
      </c>
      <c r="N40" s="114"/>
    </row>
    <row r="41" spans="1:14" x14ac:dyDescent="0.2">
      <c r="A41" s="60"/>
      <c r="B41" s="60"/>
      <c r="C41"/>
      <c r="D41" s="112"/>
      <c r="E41" s="112"/>
      <c r="G41"/>
      <c r="H41" s="112"/>
      <c r="J41"/>
      <c r="K41" s="112"/>
      <c r="L41" s="114"/>
      <c r="M41"/>
      <c r="N41"/>
    </row>
    <row r="42" spans="1:14" ht="34" x14ac:dyDescent="0.25">
      <c r="B42" s="116" t="s">
        <v>197</v>
      </c>
      <c r="C42"/>
      <c r="D42" s="69" t="s">
        <v>157</v>
      </c>
      <c r="E42" s="69" t="s">
        <v>158</v>
      </c>
      <c r="F42" s="67" t="s">
        <v>159</v>
      </c>
      <c r="G42" s="117" t="s">
        <v>160</v>
      </c>
      <c r="H42" s="69" t="s">
        <v>161</v>
      </c>
      <c r="I42" s="67" t="s">
        <v>162</v>
      </c>
      <c r="J42" s="117" t="s">
        <v>163</v>
      </c>
      <c r="K42" s="69" t="s">
        <v>164</v>
      </c>
      <c r="L42" s="67" t="s">
        <v>165</v>
      </c>
      <c r="M42" s="117" t="s">
        <v>166</v>
      </c>
      <c r="N42"/>
    </row>
    <row r="43" spans="1:14" ht="16" x14ac:dyDescent="0.2">
      <c r="B43" s="78" t="s">
        <v>18</v>
      </c>
      <c r="C43"/>
      <c r="D43" s="118">
        <v>194972</v>
      </c>
      <c r="E43" s="118">
        <v>276930</v>
      </c>
      <c r="F43" s="119">
        <v>881000</v>
      </c>
      <c r="G43" s="77">
        <v>445741</v>
      </c>
      <c r="H43" s="118">
        <v>0</v>
      </c>
      <c r="I43" s="119">
        <v>750000</v>
      </c>
      <c r="J43" s="77">
        <v>1171290</v>
      </c>
      <c r="K43" s="118">
        <v>0</v>
      </c>
      <c r="L43" s="120">
        <v>2102902</v>
      </c>
      <c r="M43" s="76">
        <v>2088933</v>
      </c>
      <c r="N43"/>
    </row>
    <row r="44" spans="1:14" ht="16" x14ac:dyDescent="0.2">
      <c r="B44" s="81" t="s">
        <v>14</v>
      </c>
      <c r="C44"/>
      <c r="D44" s="118">
        <v>0</v>
      </c>
      <c r="E44" s="118">
        <v>0</v>
      </c>
      <c r="F44" s="119">
        <v>0</v>
      </c>
      <c r="G44" s="77">
        <v>0</v>
      </c>
      <c r="H44" s="118">
        <v>0</v>
      </c>
      <c r="I44" s="119">
        <v>0</v>
      </c>
      <c r="J44" s="77">
        <v>0</v>
      </c>
      <c r="K44" s="118">
        <v>0</v>
      </c>
      <c r="L44" s="120">
        <v>0</v>
      </c>
      <c r="M44" s="76">
        <v>0</v>
      </c>
      <c r="N44"/>
    </row>
    <row r="45" spans="1:14" x14ac:dyDescent="0.2">
      <c r="B45" s="82" t="s">
        <v>16</v>
      </c>
      <c r="C45"/>
      <c r="D45" s="118">
        <v>1722427.15</v>
      </c>
      <c r="E45" s="118">
        <v>1190243.96</v>
      </c>
      <c r="F45" s="119">
        <v>2258000</v>
      </c>
      <c r="G45" s="77">
        <v>2757722.4699999997</v>
      </c>
      <c r="H45" s="118">
        <v>0</v>
      </c>
      <c r="I45" s="119">
        <v>1019000</v>
      </c>
      <c r="J45" s="77">
        <v>866647.05</v>
      </c>
      <c r="K45" s="118">
        <v>0</v>
      </c>
      <c r="L45" s="120">
        <v>6189671</v>
      </c>
      <c r="M45" s="76">
        <v>6537040.6299999999</v>
      </c>
      <c r="N45"/>
    </row>
    <row r="46" spans="1:14" ht="16" x14ac:dyDescent="0.2">
      <c r="B46" s="83" t="s">
        <v>103</v>
      </c>
      <c r="C46"/>
      <c r="D46" s="118">
        <v>0</v>
      </c>
      <c r="E46" s="118">
        <v>0</v>
      </c>
      <c r="F46" s="119">
        <v>0</v>
      </c>
      <c r="G46" s="77">
        <v>0</v>
      </c>
      <c r="H46" s="118">
        <v>0</v>
      </c>
      <c r="I46" s="119">
        <v>0</v>
      </c>
      <c r="J46" s="77">
        <v>0</v>
      </c>
      <c r="K46" s="118">
        <v>0</v>
      </c>
      <c r="L46" s="120">
        <v>0</v>
      </c>
      <c r="M46" s="76">
        <v>0</v>
      </c>
      <c r="N46"/>
    </row>
    <row r="47" spans="1:14" ht="16" x14ac:dyDescent="0.2">
      <c r="B47" s="84" t="s">
        <v>12</v>
      </c>
      <c r="C47"/>
      <c r="D47" s="118">
        <v>376981</v>
      </c>
      <c r="E47" s="118">
        <v>706294</v>
      </c>
      <c r="F47" s="119">
        <v>0</v>
      </c>
      <c r="G47" s="77">
        <v>0</v>
      </c>
      <c r="H47" s="118">
        <v>0</v>
      </c>
      <c r="I47" s="119">
        <v>222000</v>
      </c>
      <c r="J47" s="77">
        <v>180000</v>
      </c>
      <c r="K47" s="118">
        <v>0</v>
      </c>
      <c r="L47" s="120">
        <v>1305275</v>
      </c>
      <c r="M47" s="76">
        <v>1263275</v>
      </c>
      <c r="N47"/>
    </row>
    <row r="48" spans="1:14" ht="16" x14ac:dyDescent="0.2">
      <c r="B48" s="85" t="s">
        <v>10</v>
      </c>
      <c r="C48"/>
      <c r="D48" s="118">
        <v>16500</v>
      </c>
      <c r="E48" s="118">
        <v>120000</v>
      </c>
      <c r="F48" s="119">
        <v>0</v>
      </c>
      <c r="G48" s="77">
        <v>0</v>
      </c>
      <c r="H48" s="118">
        <v>0</v>
      </c>
      <c r="I48" s="119">
        <v>300000</v>
      </c>
      <c r="J48" s="77">
        <v>300000</v>
      </c>
      <c r="K48" s="118">
        <v>0</v>
      </c>
      <c r="L48" s="120">
        <v>436500</v>
      </c>
      <c r="M48" s="76">
        <v>436500</v>
      </c>
      <c r="N48"/>
    </row>
    <row r="49" spans="2:14" ht="17" thickBot="1" x14ac:dyDescent="0.25">
      <c r="B49" s="86" t="s">
        <v>96</v>
      </c>
      <c r="C49"/>
      <c r="D49" s="118">
        <v>1879337.8599999999</v>
      </c>
      <c r="E49" s="118">
        <v>1911556.54</v>
      </c>
      <c r="F49" s="119">
        <v>1490000</v>
      </c>
      <c r="G49" s="77">
        <v>1439185.43</v>
      </c>
      <c r="H49" s="118">
        <v>0</v>
      </c>
      <c r="I49" s="119">
        <v>1560000</v>
      </c>
      <c r="J49" s="77">
        <v>1505655.43</v>
      </c>
      <c r="K49" s="118">
        <v>0</v>
      </c>
      <c r="L49" s="120">
        <v>6840895</v>
      </c>
      <c r="M49" s="76">
        <v>6735735.2599999998</v>
      </c>
      <c r="N49"/>
    </row>
    <row r="50" spans="2:14" ht="16" thickTop="1" x14ac:dyDescent="0.2">
      <c r="C50"/>
      <c r="D50" s="93">
        <v>4190218.01</v>
      </c>
      <c r="E50" s="93">
        <v>4205024.5</v>
      </c>
      <c r="F50" s="91">
        <v>4629000</v>
      </c>
      <c r="G50" s="92">
        <v>4642648.8999999994</v>
      </c>
      <c r="H50" s="93">
        <v>0</v>
      </c>
      <c r="I50" s="91">
        <v>3851000</v>
      </c>
      <c r="J50" s="92">
        <v>4023592.4799999995</v>
      </c>
      <c r="K50" s="93">
        <v>0</v>
      </c>
      <c r="L50" s="91">
        <v>16875243</v>
      </c>
      <c r="M50" s="92">
        <v>17061483.890000001</v>
      </c>
      <c r="N50"/>
    </row>
    <row r="51" spans="2:14" x14ac:dyDescent="0.2">
      <c r="C51"/>
      <c r="D51"/>
      <c r="E51"/>
      <c r="F51"/>
      <c r="G51"/>
      <c r="H51"/>
      <c r="I51"/>
      <c r="J51"/>
      <c r="K51"/>
      <c r="L51"/>
      <c r="M51"/>
      <c r="N51"/>
    </row>
    <row r="52" spans="2:14" x14ac:dyDescent="0.2">
      <c r="C52"/>
      <c r="D52"/>
      <c r="E52"/>
      <c r="F52"/>
      <c r="G52"/>
      <c r="H52"/>
      <c r="I52"/>
      <c r="J52"/>
      <c r="K52"/>
      <c r="L52"/>
      <c r="M52"/>
      <c r="N52"/>
    </row>
    <row r="53" spans="2:14" x14ac:dyDescent="0.2">
      <c r="D53"/>
      <c r="E53"/>
      <c r="F53"/>
      <c r="G53"/>
      <c r="H53"/>
      <c r="I53"/>
      <c r="J53"/>
      <c r="K53"/>
      <c r="L53"/>
      <c r="M53"/>
      <c r="N53"/>
    </row>
    <row r="54" spans="2:14" x14ac:dyDescent="0.2">
      <c r="D54"/>
      <c r="E54"/>
      <c r="F54"/>
      <c r="G54"/>
      <c r="H54"/>
      <c r="I54"/>
      <c r="J54"/>
      <c r="K54"/>
      <c r="L54"/>
      <c r="M54"/>
      <c r="N54"/>
    </row>
    <row r="55" spans="2:14" x14ac:dyDescent="0.2">
      <c r="D55"/>
      <c r="E55"/>
      <c r="F55"/>
      <c r="G55"/>
      <c r="H55"/>
      <c r="I55"/>
      <c r="J55"/>
      <c r="K55"/>
      <c r="L55"/>
      <c r="M55"/>
      <c r="N55"/>
    </row>
    <row r="56" spans="2:14" x14ac:dyDescent="0.2">
      <c r="D56"/>
      <c r="E56"/>
      <c r="F56"/>
      <c r="G56"/>
      <c r="H56"/>
      <c r="I56"/>
      <c r="J56"/>
      <c r="K56"/>
      <c r="L56"/>
      <c r="M56"/>
      <c r="N56"/>
    </row>
    <row r="57" spans="2:14" x14ac:dyDescent="0.2">
      <c r="D57"/>
      <c r="E57"/>
      <c r="F57"/>
      <c r="G57"/>
      <c r="H57"/>
      <c r="I57"/>
      <c r="J57"/>
      <c r="K57"/>
      <c r="L57"/>
      <c r="M57"/>
      <c r="N57"/>
    </row>
    <row r="58" spans="2:14" x14ac:dyDescent="0.2">
      <c r="D58"/>
      <c r="E58"/>
      <c r="F58"/>
      <c r="G58"/>
      <c r="H58"/>
      <c r="I58"/>
      <c r="J58"/>
      <c r="K58"/>
      <c r="L58"/>
      <c r="M58"/>
      <c r="N58"/>
    </row>
    <row r="59" spans="2:14" x14ac:dyDescent="0.2">
      <c r="D59"/>
      <c r="E59"/>
      <c r="F59"/>
      <c r="G59"/>
      <c r="H59"/>
      <c r="I59"/>
      <c r="J59"/>
      <c r="K59"/>
      <c r="L59"/>
      <c r="M59"/>
      <c r="N59"/>
    </row>
    <row r="60" spans="2:14" x14ac:dyDescent="0.2">
      <c r="D60"/>
      <c r="E60"/>
      <c r="F60"/>
      <c r="G60"/>
      <c r="H60"/>
      <c r="I60"/>
      <c r="J60"/>
      <c r="K60"/>
      <c r="L60"/>
      <c r="M60"/>
      <c r="N60"/>
    </row>
    <row r="61" spans="2:14" x14ac:dyDescent="0.2">
      <c r="D61"/>
      <c r="E61"/>
      <c r="F61"/>
      <c r="G61"/>
      <c r="H61"/>
      <c r="I61"/>
      <c r="J61"/>
      <c r="K61"/>
      <c r="L61"/>
      <c r="M61"/>
      <c r="N61"/>
    </row>
  </sheetData>
  <protectedRanges>
    <protectedRange sqref="A19:A20" name="Range1_2_6"/>
    <protectedRange sqref="A14:A15" name="Range1_2_1_2"/>
    <protectedRange sqref="A29 A21:A27" name="Range1_2_4_1"/>
    <protectedRange sqref="A28 A31 C35 A35" name="Range1_2_4_2"/>
    <protectedRange sqref="A2:A3 A5:A7 A11" name="Range1_2_8_1"/>
    <protectedRange sqref="A4 A8:A10" name="Range1_3_1"/>
    <protectedRange sqref="B2:B3" name="Range1_2_2_6_1_1"/>
    <protectedRange sqref="B7" name="Range1_2_2_6_1_2"/>
    <protectedRange sqref="B8" name="Range1_2_2_6_1_3"/>
    <protectedRange sqref="B6 B9:B11 B4" name="Range1_2_2_6_1_5"/>
    <protectedRange sqref="B5" name="Range1_2_2_6_1_1_2"/>
    <protectedRange sqref="B33" name="Range1_2_2_1_1"/>
    <protectedRange sqref="A30" name="Range1_2_4_2_3"/>
    <protectedRange sqref="A18" name="Range1_2_4_1_2"/>
    <protectedRange sqref="B18" name="Range1_2_2_2_1_2"/>
    <protectedRange sqref="A17" name="Range1_2_4_1_3"/>
  </protectedRanges>
  <conditionalFormatting sqref="D2:N34">
    <cfRule type="cellIs" dxfId="14" priority="4" operator="equal">
      <formula>0</formula>
    </cfRule>
  </conditionalFormatting>
  <conditionalFormatting sqref="G1">
    <cfRule type="cellIs" dxfId="13" priority="20" operator="equal">
      <formula>0</formula>
    </cfRule>
  </conditionalFormatting>
  <conditionalFormatting sqref="G36">
    <cfRule type="cellIs" dxfId="12" priority="13" operator="equal">
      <formula>0</formula>
    </cfRule>
  </conditionalFormatting>
  <conditionalFormatting sqref="G42:G50">
    <cfRule type="cellIs" dxfId="11" priority="9" operator="equal">
      <formula>0</formula>
    </cfRule>
  </conditionalFormatting>
  <conditionalFormatting sqref="J1">
    <cfRule type="cellIs" dxfId="10" priority="18" operator="equal">
      <formula>0</formula>
    </cfRule>
  </conditionalFormatting>
  <conditionalFormatting sqref="J36">
    <cfRule type="cellIs" dxfId="9" priority="12" operator="equal">
      <formula>0</formula>
    </cfRule>
  </conditionalFormatting>
  <conditionalFormatting sqref="J42:J50">
    <cfRule type="cellIs" dxfId="8" priority="8" operator="equal">
      <formula>0</formula>
    </cfRule>
  </conditionalFormatting>
  <conditionalFormatting sqref="L41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3:L49">
    <cfRule type="cellIs" dxfId="7" priority="3" operator="equal">
      <formula>0</formula>
    </cfRule>
  </conditionalFormatting>
  <conditionalFormatting sqref="M1">
    <cfRule type="cellIs" dxfId="6" priority="17" operator="equal">
      <formula>0</formula>
    </cfRule>
  </conditionalFormatting>
  <conditionalFormatting sqref="M36">
    <cfRule type="cellIs" dxfId="5" priority="16" operator="equal">
      <formula>0</formula>
    </cfRule>
  </conditionalFormatting>
  <conditionalFormatting sqref="M42:M50"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EE4A3-0B00-41E3-8137-49D39C3E9EF3}">
  <sheetPr>
    <tabColor theme="4"/>
  </sheetPr>
  <dimension ref="A1:O33"/>
  <sheetViews>
    <sheetView zoomScale="130" zoomScaleNormal="130" workbookViewId="0">
      <selection activeCell="F41" sqref="F41"/>
    </sheetView>
  </sheetViews>
  <sheetFormatPr baseColWidth="10" defaultColWidth="8.83203125" defaultRowHeight="15" x14ac:dyDescent="0.2"/>
  <cols>
    <col min="1" max="1" width="30.5" bestFit="1" customWidth="1"/>
    <col min="2" max="2" width="36.5" bestFit="1" customWidth="1"/>
    <col min="3" max="3" width="7.83203125" customWidth="1"/>
    <col min="4" max="13" width="8.83203125" customWidth="1"/>
    <col min="14" max="14" width="6.6640625" customWidth="1"/>
    <col min="15" max="15" width="16.6640625" customWidth="1"/>
  </cols>
  <sheetData>
    <row r="1" spans="1:13" ht="20" x14ac:dyDescent="0.2">
      <c r="A1" s="122" t="s">
        <v>57</v>
      </c>
      <c r="B1" s="122" t="s">
        <v>58</v>
      </c>
      <c r="C1" s="123" t="s">
        <v>96</v>
      </c>
      <c r="D1" s="124" t="s">
        <v>8</v>
      </c>
      <c r="E1" s="124" t="s">
        <v>10</v>
      </c>
      <c r="F1" s="124" t="s">
        <v>12</v>
      </c>
      <c r="G1" s="124" t="s">
        <v>14</v>
      </c>
      <c r="H1" s="124" t="s">
        <v>16</v>
      </c>
      <c r="I1" s="124" t="s">
        <v>18</v>
      </c>
      <c r="J1" s="124" t="s">
        <v>20</v>
      </c>
      <c r="K1" s="124" t="s">
        <v>103</v>
      </c>
      <c r="L1" s="124" t="s">
        <v>22</v>
      </c>
      <c r="M1" s="124" t="s">
        <v>199</v>
      </c>
    </row>
    <row r="2" spans="1:13" x14ac:dyDescent="0.2">
      <c r="A2" s="31" t="s">
        <v>59</v>
      </c>
      <c r="B2" s="19" t="s">
        <v>60</v>
      </c>
      <c r="C2" s="31">
        <v>7</v>
      </c>
      <c r="D2" s="31">
        <v>0</v>
      </c>
      <c r="E2" s="31">
        <v>0</v>
      </c>
      <c r="F2" s="31">
        <v>0</v>
      </c>
      <c r="G2" s="31">
        <v>8</v>
      </c>
      <c r="H2" s="31">
        <v>0</v>
      </c>
      <c r="I2" s="31">
        <v>0</v>
      </c>
      <c r="J2" s="31">
        <v>0</v>
      </c>
      <c r="K2" s="31">
        <v>0</v>
      </c>
      <c r="L2" s="31">
        <v>0</v>
      </c>
      <c r="M2" s="31">
        <v>0</v>
      </c>
    </row>
    <row r="3" spans="1:13" x14ac:dyDescent="0.2">
      <c r="A3" s="31" t="s">
        <v>59</v>
      </c>
      <c r="B3" s="19" t="s">
        <v>117</v>
      </c>
      <c r="C3" s="31">
        <v>8</v>
      </c>
      <c r="D3" s="31">
        <v>0</v>
      </c>
      <c r="E3" s="31">
        <v>0</v>
      </c>
      <c r="F3" s="31">
        <v>0</v>
      </c>
      <c r="G3" s="31">
        <v>0</v>
      </c>
      <c r="H3" s="31">
        <v>0</v>
      </c>
      <c r="I3" s="31">
        <v>0</v>
      </c>
      <c r="J3" s="31">
        <v>0</v>
      </c>
      <c r="K3" s="31">
        <v>8</v>
      </c>
      <c r="L3" s="31">
        <v>0</v>
      </c>
      <c r="M3" s="31">
        <v>0</v>
      </c>
    </row>
    <row r="4" spans="1:13" x14ac:dyDescent="0.2">
      <c r="A4" s="31" t="s">
        <v>59</v>
      </c>
      <c r="B4" s="19" t="s">
        <v>61</v>
      </c>
      <c r="C4" s="31">
        <v>7</v>
      </c>
      <c r="D4" s="31">
        <v>0</v>
      </c>
      <c r="E4" s="31">
        <v>0</v>
      </c>
      <c r="F4" s="31">
        <v>0</v>
      </c>
      <c r="G4" s="31">
        <v>7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</row>
    <row r="5" spans="1:13" x14ac:dyDescent="0.2">
      <c r="A5" s="31" t="s">
        <v>59</v>
      </c>
      <c r="B5" s="19" t="s">
        <v>63</v>
      </c>
      <c r="C5" s="31">
        <v>12</v>
      </c>
      <c r="D5" s="31">
        <v>0</v>
      </c>
      <c r="E5" s="31">
        <v>0</v>
      </c>
      <c r="F5" s="31">
        <v>0</v>
      </c>
      <c r="G5" s="31">
        <v>12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</row>
    <row r="6" spans="1:13" x14ac:dyDescent="0.2">
      <c r="A6" s="31" t="s">
        <v>59</v>
      </c>
      <c r="B6" s="19" t="s">
        <v>62</v>
      </c>
      <c r="C6" s="31">
        <v>13</v>
      </c>
      <c r="D6" s="31">
        <v>0</v>
      </c>
      <c r="E6" s="31">
        <v>0</v>
      </c>
      <c r="F6" s="31">
        <v>0</v>
      </c>
      <c r="G6" s="31">
        <v>13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</row>
    <row r="7" spans="1:13" x14ac:dyDescent="0.2">
      <c r="A7" s="31" t="s">
        <v>69</v>
      </c>
      <c r="B7" s="19" t="s">
        <v>70</v>
      </c>
      <c r="C7" s="31">
        <v>5</v>
      </c>
      <c r="D7" s="31">
        <v>0</v>
      </c>
      <c r="E7" s="31">
        <v>0</v>
      </c>
      <c r="F7" s="31">
        <v>0</v>
      </c>
      <c r="G7" s="31">
        <v>0</v>
      </c>
      <c r="H7" s="31">
        <v>5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</row>
    <row r="8" spans="1:13" x14ac:dyDescent="0.2">
      <c r="A8" s="31" t="s">
        <v>69</v>
      </c>
      <c r="B8" s="19" t="s">
        <v>118</v>
      </c>
      <c r="C8" s="31">
        <v>7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7</v>
      </c>
      <c r="M8" s="31">
        <v>0</v>
      </c>
    </row>
    <row r="9" spans="1:13" x14ac:dyDescent="0.2">
      <c r="A9" s="31" t="s">
        <v>69</v>
      </c>
      <c r="B9" s="19" t="s">
        <v>73</v>
      </c>
      <c r="C9" s="31">
        <v>21</v>
      </c>
      <c r="D9" s="31">
        <v>0</v>
      </c>
      <c r="E9" s="31">
        <v>0</v>
      </c>
      <c r="F9" s="31">
        <v>0</v>
      </c>
      <c r="G9" s="31">
        <v>0</v>
      </c>
      <c r="H9" s="31">
        <v>21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</row>
    <row r="10" spans="1:13" x14ac:dyDescent="0.2">
      <c r="A10" s="31" t="s">
        <v>69</v>
      </c>
      <c r="B10" s="19" t="s">
        <v>72</v>
      </c>
      <c r="C10" s="31">
        <v>18</v>
      </c>
      <c r="D10" s="31">
        <v>0</v>
      </c>
      <c r="E10" s="31">
        <v>0</v>
      </c>
      <c r="F10" s="31">
        <v>0</v>
      </c>
      <c r="G10" s="31">
        <v>0</v>
      </c>
      <c r="H10" s="31">
        <v>18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</row>
    <row r="11" spans="1:13" x14ac:dyDescent="0.2">
      <c r="A11" s="31" t="s">
        <v>69</v>
      </c>
      <c r="B11" s="19" t="s">
        <v>71</v>
      </c>
      <c r="C11" s="31">
        <v>5</v>
      </c>
      <c r="D11" s="31">
        <v>0</v>
      </c>
      <c r="E11" s="31">
        <v>0</v>
      </c>
      <c r="F11" s="31">
        <v>0</v>
      </c>
      <c r="G11" s="31">
        <v>0</v>
      </c>
      <c r="H11" s="31">
        <v>5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</row>
    <row r="12" spans="1:13" x14ac:dyDescent="0.2">
      <c r="A12" s="31" t="s">
        <v>69</v>
      </c>
      <c r="B12" s="19" t="s">
        <v>75</v>
      </c>
      <c r="C12" s="31">
        <v>2</v>
      </c>
      <c r="D12" s="31">
        <v>0</v>
      </c>
      <c r="E12" s="31">
        <v>0</v>
      </c>
      <c r="F12" s="31">
        <v>0</v>
      </c>
      <c r="G12" s="31">
        <v>2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</row>
    <row r="13" spans="1:13" x14ac:dyDescent="0.2">
      <c r="A13" s="31" t="s">
        <v>69</v>
      </c>
      <c r="B13" s="19" t="s">
        <v>74</v>
      </c>
      <c r="C13" s="31">
        <v>7</v>
      </c>
      <c r="D13" s="31">
        <v>0</v>
      </c>
      <c r="E13" s="31">
        <v>0</v>
      </c>
      <c r="F13" s="31">
        <v>0</v>
      </c>
      <c r="G13" s="31">
        <v>0</v>
      </c>
      <c r="H13" s="31">
        <v>7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</row>
    <row r="14" spans="1:13" x14ac:dyDescent="0.2">
      <c r="A14" s="31" t="s">
        <v>67</v>
      </c>
      <c r="B14" s="19" t="s">
        <v>68</v>
      </c>
      <c r="C14" s="31">
        <v>6</v>
      </c>
      <c r="D14" s="31">
        <v>0</v>
      </c>
      <c r="E14" s="31">
        <v>6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</row>
    <row r="15" spans="1:13" x14ac:dyDescent="0.2">
      <c r="A15" s="31" t="s">
        <v>8</v>
      </c>
      <c r="B15" s="19" t="s">
        <v>200</v>
      </c>
      <c r="C15" s="31">
        <v>4</v>
      </c>
      <c r="D15" s="31">
        <v>3</v>
      </c>
      <c r="E15" s="31">
        <v>0</v>
      </c>
      <c r="F15" s="31">
        <v>0</v>
      </c>
      <c r="G15" s="31">
        <v>0</v>
      </c>
      <c r="H15" s="31">
        <v>0</v>
      </c>
      <c r="I15" s="31">
        <v>1</v>
      </c>
      <c r="J15" s="31">
        <v>0</v>
      </c>
      <c r="K15" s="31">
        <v>0</v>
      </c>
      <c r="L15" s="31">
        <v>0</v>
      </c>
      <c r="M15" s="31">
        <v>0</v>
      </c>
    </row>
    <row r="16" spans="1:13" x14ac:dyDescent="0.2">
      <c r="A16" s="31" t="s">
        <v>8</v>
      </c>
      <c r="B16" s="19" t="s">
        <v>201</v>
      </c>
      <c r="C16" s="31">
        <v>2</v>
      </c>
      <c r="D16" s="31">
        <v>2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</row>
    <row r="17" spans="1:14" x14ac:dyDescent="0.2">
      <c r="A17" s="31" t="s">
        <v>92</v>
      </c>
      <c r="B17" s="19" t="s">
        <v>93</v>
      </c>
      <c r="C17" s="31">
        <v>3</v>
      </c>
      <c r="D17" s="31">
        <v>0</v>
      </c>
      <c r="E17" s="31">
        <v>3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4" x14ac:dyDescent="0.2">
      <c r="A18" s="31" t="s">
        <v>81</v>
      </c>
      <c r="B18" s="19" t="s">
        <v>85</v>
      </c>
      <c r="C18" s="31">
        <v>10.5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10.5</v>
      </c>
      <c r="J18" s="31">
        <v>0</v>
      </c>
      <c r="K18" s="31">
        <v>0</v>
      </c>
      <c r="L18" s="31">
        <v>0</v>
      </c>
      <c r="M18" s="31">
        <v>0</v>
      </c>
    </row>
    <row r="19" spans="1:14" x14ac:dyDescent="0.2">
      <c r="A19" s="31" t="s">
        <v>81</v>
      </c>
      <c r="B19" s="19" t="s">
        <v>82</v>
      </c>
      <c r="C19" s="31">
        <v>2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2</v>
      </c>
      <c r="J19" s="31">
        <v>0</v>
      </c>
      <c r="K19" s="31">
        <v>0</v>
      </c>
      <c r="L19" s="31">
        <v>0</v>
      </c>
      <c r="M19" s="31">
        <v>0</v>
      </c>
    </row>
    <row r="20" spans="1:14" x14ac:dyDescent="0.2">
      <c r="A20" s="31" t="s">
        <v>81</v>
      </c>
      <c r="B20" s="19" t="s">
        <v>84</v>
      </c>
      <c r="C20" s="31">
        <v>7.5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7.5</v>
      </c>
      <c r="J20" s="31">
        <v>0</v>
      </c>
      <c r="K20" s="31">
        <v>0</v>
      </c>
      <c r="L20" s="31">
        <v>0</v>
      </c>
      <c r="M20" s="31">
        <v>0</v>
      </c>
    </row>
    <row r="21" spans="1:14" x14ac:dyDescent="0.2">
      <c r="A21" s="31" t="s">
        <v>81</v>
      </c>
      <c r="B21" s="19" t="s">
        <v>83</v>
      </c>
      <c r="C21" s="31">
        <v>9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9</v>
      </c>
      <c r="J21" s="31">
        <v>0</v>
      </c>
      <c r="K21" s="31">
        <v>0</v>
      </c>
      <c r="L21" s="31">
        <v>0</v>
      </c>
      <c r="M21" s="31">
        <v>0</v>
      </c>
    </row>
    <row r="22" spans="1:14" x14ac:dyDescent="0.2">
      <c r="A22" s="31" t="s">
        <v>90</v>
      </c>
      <c r="B22" s="19" t="s">
        <v>91</v>
      </c>
      <c r="C22" s="31">
        <v>4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4</v>
      </c>
      <c r="K22" s="31">
        <v>0</v>
      </c>
      <c r="L22" s="31">
        <v>0</v>
      </c>
      <c r="M22" s="31">
        <v>0</v>
      </c>
    </row>
    <row r="23" spans="1:14" x14ac:dyDescent="0.2">
      <c r="A23" s="31" t="s">
        <v>86</v>
      </c>
      <c r="B23" s="19" t="s">
        <v>87</v>
      </c>
      <c r="C23" s="31">
        <v>3</v>
      </c>
      <c r="D23" s="31">
        <v>0</v>
      </c>
      <c r="E23" s="31">
        <v>0</v>
      </c>
      <c r="F23" s="31">
        <v>3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</row>
    <row r="24" spans="1:14" x14ac:dyDescent="0.2">
      <c r="A24" s="31" t="s">
        <v>86</v>
      </c>
      <c r="B24" s="19" t="s">
        <v>88</v>
      </c>
      <c r="C24" s="31">
        <v>4</v>
      </c>
      <c r="D24" s="31">
        <v>0</v>
      </c>
      <c r="E24" s="31">
        <v>0</v>
      </c>
      <c r="F24" s="31">
        <v>4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</row>
    <row r="25" spans="1:14" x14ac:dyDescent="0.2">
      <c r="A25" s="31" t="s">
        <v>86</v>
      </c>
      <c r="B25" s="19" t="s">
        <v>89</v>
      </c>
      <c r="C25" s="31">
        <v>3</v>
      </c>
      <c r="D25" s="31">
        <v>0</v>
      </c>
      <c r="E25" s="31">
        <v>0</v>
      </c>
      <c r="F25" s="31">
        <v>4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</row>
    <row r="26" spans="1:14" x14ac:dyDescent="0.2">
      <c r="A26" s="31" t="s">
        <v>64</v>
      </c>
      <c r="B26" s="19" t="s">
        <v>65</v>
      </c>
      <c r="C26" s="31">
        <v>10</v>
      </c>
      <c r="D26" s="31">
        <v>0</v>
      </c>
      <c r="E26" s="31">
        <v>0</v>
      </c>
      <c r="F26" s="31">
        <v>3</v>
      </c>
      <c r="G26" s="31">
        <v>7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4" x14ac:dyDescent="0.2">
      <c r="A27" s="31" t="s">
        <v>64</v>
      </c>
      <c r="B27" s="19" t="s">
        <v>66</v>
      </c>
      <c r="C27" s="31">
        <v>18</v>
      </c>
      <c r="D27" s="31">
        <v>0</v>
      </c>
      <c r="E27" s="31">
        <v>0</v>
      </c>
      <c r="F27" s="31">
        <v>3</v>
      </c>
      <c r="G27" s="31">
        <v>13</v>
      </c>
      <c r="H27" s="31">
        <v>1</v>
      </c>
      <c r="I27" s="31">
        <v>0</v>
      </c>
      <c r="J27" s="31">
        <v>0</v>
      </c>
      <c r="K27" s="31">
        <v>1</v>
      </c>
      <c r="L27" s="31">
        <v>0</v>
      </c>
      <c r="M27" s="31">
        <v>0</v>
      </c>
    </row>
    <row r="28" spans="1:14" x14ac:dyDescent="0.2">
      <c r="A28" s="31" t="s">
        <v>76</v>
      </c>
      <c r="B28" s="19" t="s">
        <v>77</v>
      </c>
      <c r="C28" s="31">
        <v>2</v>
      </c>
      <c r="D28" s="31">
        <v>0</v>
      </c>
      <c r="E28" s="31">
        <v>0</v>
      </c>
      <c r="F28" s="31">
        <v>0</v>
      </c>
      <c r="G28" s="31">
        <v>1</v>
      </c>
      <c r="H28" s="31">
        <v>1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</row>
    <row r="29" spans="1:14" x14ac:dyDescent="0.2">
      <c r="A29" s="31" t="s">
        <v>76</v>
      </c>
      <c r="B29" s="19" t="s">
        <v>78</v>
      </c>
      <c r="C29" s="31">
        <v>6</v>
      </c>
      <c r="D29" s="31">
        <v>0</v>
      </c>
      <c r="E29" s="31">
        <v>0</v>
      </c>
      <c r="F29" s="31">
        <v>0</v>
      </c>
      <c r="G29" s="31">
        <v>0</v>
      </c>
      <c r="H29" s="31">
        <v>6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</row>
    <row r="30" spans="1:14" x14ac:dyDescent="0.2">
      <c r="A30" s="31" t="s">
        <v>76</v>
      </c>
      <c r="B30" s="19" t="s">
        <v>79</v>
      </c>
      <c r="C30" s="31">
        <v>23</v>
      </c>
      <c r="D30" s="31">
        <v>0</v>
      </c>
      <c r="E30" s="31">
        <v>0</v>
      </c>
      <c r="F30" s="31">
        <v>0</v>
      </c>
      <c r="G30" s="31">
        <v>0</v>
      </c>
      <c r="H30" s="31">
        <v>23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</row>
    <row r="31" spans="1:14" x14ac:dyDescent="0.2">
      <c r="A31" s="31" t="s">
        <v>76</v>
      </c>
      <c r="B31" s="19" t="s">
        <v>80</v>
      </c>
      <c r="C31" s="31">
        <v>21</v>
      </c>
      <c r="D31" s="31">
        <v>0</v>
      </c>
      <c r="E31" s="31">
        <v>0</v>
      </c>
      <c r="F31" s="31">
        <v>0</v>
      </c>
      <c r="G31" s="31">
        <v>0</v>
      </c>
      <c r="H31" s="31">
        <v>21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</row>
    <row r="32" spans="1:14" x14ac:dyDescent="0.2">
      <c r="C32" s="125">
        <v>250</v>
      </c>
      <c r="D32" s="125">
        <v>5</v>
      </c>
      <c r="E32" s="125">
        <v>9</v>
      </c>
      <c r="F32" s="125">
        <v>17</v>
      </c>
      <c r="G32" s="125">
        <v>63</v>
      </c>
      <c r="H32" s="125">
        <v>108</v>
      </c>
      <c r="I32" s="125">
        <v>30</v>
      </c>
      <c r="J32" s="125">
        <v>4</v>
      </c>
      <c r="K32" s="125">
        <v>9</v>
      </c>
      <c r="L32" s="125">
        <v>7</v>
      </c>
      <c r="M32" s="125">
        <v>0</v>
      </c>
      <c r="N32" s="126">
        <v>252</v>
      </c>
    </row>
    <row r="33" spans="14:15" x14ac:dyDescent="0.2">
      <c r="N33" s="128">
        <f>C32-N32</f>
        <v>-2</v>
      </c>
      <c r="O33" s="127" t="s">
        <v>202</v>
      </c>
    </row>
  </sheetData>
  <conditionalFormatting sqref="C2:M31">
    <cfRule type="colorScale" priority="1">
      <colorScale>
        <cfvo type="min"/>
        <cfvo type="max"/>
        <color rgb="FFFCFCFF"/>
        <color rgb="FF63BE7B"/>
      </colorScale>
    </cfRule>
  </conditionalFormatting>
  <conditionalFormatting sqref="D2:M31">
    <cfRule type="cellIs" dxfId="3" priority="2" operator="equal">
      <formula>0</formula>
    </cfRule>
    <cfRule type="colorScale" priority="3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83465D7E8F5649879343DA236DC4BC" ma:contentTypeVersion="6" ma:contentTypeDescription="Create a new document." ma:contentTypeScope="" ma:versionID="07e07fbdaf780708a81a27c28358378c">
  <xsd:schema xmlns:xsd="http://www.w3.org/2001/XMLSchema" xmlns:xs="http://www.w3.org/2001/XMLSchema" xmlns:p="http://schemas.microsoft.com/office/2006/metadata/properties" xmlns:ns2="794a0df2-b506-4272-9d61-5b8531bc5f7c" xmlns:ns3="f3da93bb-17dc-4586-88c0-a3f063c54441" targetNamespace="http://schemas.microsoft.com/office/2006/metadata/properties" ma:root="true" ma:fieldsID="b441d26bae7b3d58ba7fd86b33b2f888" ns2:_="" ns3:_="">
    <xsd:import namespace="794a0df2-b506-4272-9d61-5b8531bc5f7c"/>
    <xsd:import namespace="f3da93bb-17dc-4586-88c0-a3f063c544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a0df2-b506-4272-9d61-5b8531bc5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da93bb-17dc-4586-88c0-a3f063c544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C4B84D-A974-49F9-B4DC-F5B62D8C5F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457FEE-CE9A-4EA8-AC38-EF76475E89E0}">
  <ds:schemaRefs>
    <ds:schemaRef ds:uri="f3da93bb-17dc-4586-88c0-a3f063c54441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794a0df2-b506-4272-9d61-5b8531bc5f7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673AC24-18F2-440C-8334-2DD4D3CEAE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4a0df2-b506-4272-9d61-5b8531bc5f7c"/>
    <ds:schemaRef ds:uri="f3da93bb-17dc-4586-88c0-a3f063c544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HeadCount</vt:lpstr>
      <vt:lpstr>GSD</vt:lpstr>
      <vt:lpstr>Travel</vt:lpstr>
      <vt:lpstr>CapEx</vt:lpstr>
      <vt:lpstr>---</vt:lpstr>
      <vt:lpstr>Look.ups</vt:lpstr>
      <vt:lpstr>24.GSD</vt:lpstr>
      <vt:lpstr>WS.Job.Func</vt:lpstr>
      <vt:lpstr>HeadCount!_FilterDatabase</vt:lpstr>
      <vt:lpstr>Travel!_FilterDatabase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Mark Matson</dc:creator>
  <cp:lastModifiedBy>Kau, Derchang</cp:lastModifiedBy>
  <dcterms:created xsi:type="dcterms:W3CDTF">2022-07-21T23:13:34Z</dcterms:created>
  <dcterms:modified xsi:type="dcterms:W3CDTF">2024-07-29T19:05:49Z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0x0101000883465D7E8F5649879343DA236DC4BC</vt:lpwstr>
  </property>
</Properties>
</file>