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weekly/2020/SRC Decadal memory technology trajectory/"/>
    </mc:Choice>
  </mc:AlternateContent>
  <xr:revisionPtr revIDLastSave="986" documentId="114_{A311D17C-00F8-774C-B13F-7305808E40F8}" xr6:coauthVersionLast="45" xr6:coauthVersionMax="45" xr10:uidLastSave="{3B7E8BE5-E79F-42BB-AA4B-5A11837BFD9E}"/>
  <bookViews>
    <workbookView xWindow="-18460" yWindow="-19540" windowWidth="32000" windowHeight="19540" firstSheet="1" activeTab="1" xr2:uid="{C6263F34-0BA3-4AEC-BC04-F52B864FE57F}"/>
  </bookViews>
  <sheets>
    <sheet name="Sheet1" sheetId="1" r:id="rId1"/>
    <sheet name="3DXP Options - density driven" sheetId="2" r:id="rId2"/>
    <sheet name="X'tor options - BW driv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F12" i="3"/>
  <c r="F3" i="3"/>
  <c r="F2" i="3"/>
</calcChain>
</file>

<file path=xl/sharedStrings.xml><?xml version="1.0" encoding="utf-8"?>
<sst xmlns="http://schemas.openxmlformats.org/spreadsheetml/2006/main" count="374" uniqueCount="217">
  <si>
    <t>Array Construct</t>
  </si>
  <si>
    <t>Memory Cell Technology</t>
  </si>
  <si>
    <t>Technology Maturity</t>
  </si>
  <si>
    <t>Industrial Players</t>
  </si>
  <si>
    <t>Component Landing (judgement)</t>
  </si>
  <si>
    <t>Unipolar, Mb array</t>
  </si>
  <si>
    <t>1D/1PCM</t>
  </si>
  <si>
    <t xml:space="preserve">sunset </t>
  </si>
  <si>
    <t>Intel(exit 2008) Micron(exit 2015), Samsung(exit 2012)</t>
  </si>
  <si>
    <t>Stand alone memory, NOR Flash</t>
  </si>
  <si>
    <t>1T/1PCM</t>
  </si>
  <si>
    <t>Concept and early research</t>
  </si>
  <si>
    <t>IBM (in research for analog computing)</t>
  </si>
  <si>
    <t xml:space="preserve">ML, inferencing </t>
  </si>
  <si>
    <t>Ambipolar, 100Mb array</t>
  </si>
  <si>
    <t>1S1R (SD+PM)</t>
  </si>
  <si>
    <r>
      <rPr>
        <b/>
        <sz val="11"/>
        <color rgb="FFC00000"/>
        <rFont val="Calibri"/>
        <family val="2"/>
        <scheme val="minor"/>
      </rPr>
      <t>Productization,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theme="4"/>
        <rFont val="Calibri"/>
        <family val="2"/>
        <scheme val="minor"/>
      </rPr>
      <t>Path validation</t>
    </r>
    <r>
      <rPr>
        <sz val="11"/>
        <rFont val="Calibri"/>
        <family val="2"/>
        <scheme val="minor"/>
      </rPr>
      <t xml:space="preserve">, early research </t>
    </r>
  </si>
  <si>
    <r>
      <rPr>
        <b/>
        <sz val="11"/>
        <color rgb="FFC00000"/>
        <rFont val="Calibri"/>
        <family val="2"/>
        <scheme val="minor"/>
      </rPr>
      <t>Intel, Micron,</t>
    </r>
    <r>
      <rPr>
        <b/>
        <sz val="11"/>
        <color theme="4"/>
        <rFont val="Calibri"/>
        <family val="2"/>
        <scheme val="minor"/>
      </rPr>
      <t xml:space="preserve"> </t>
    </r>
    <r>
      <rPr>
        <sz val="11"/>
        <color theme="4"/>
        <rFont val="Calibri"/>
        <family val="2"/>
        <scheme val="minor"/>
      </rPr>
      <t xml:space="preserve">IBM/Macronix, Hynix, </t>
    </r>
    <r>
      <rPr>
        <sz val="11"/>
        <color theme="1"/>
        <rFont val="Calibri"/>
        <family val="2"/>
        <scheme val="minor"/>
      </rPr>
      <t>IMEC, CEA-LETI</t>
    </r>
  </si>
  <si>
    <t>Stand alone, Storage, Persistent Memory</t>
  </si>
  <si>
    <t>Bipolar, Mb array?</t>
  </si>
  <si>
    <t>1S1R (FAAST+RRAM)</t>
  </si>
  <si>
    <t xml:space="preserve">Path validation </t>
  </si>
  <si>
    <t>Crossbar, SMIC</t>
  </si>
  <si>
    <t>Embedded</t>
  </si>
  <si>
    <t>Bipolar, Mb array</t>
  </si>
  <si>
    <t>1T1Magnetic (MRAM, STTRAM)</t>
  </si>
  <si>
    <t>Productization</t>
  </si>
  <si>
    <t>Intel, TSMC, GF, Avalanche, Everspin</t>
  </si>
  <si>
    <t>Stand alone, embedded, IPM(?)</t>
  </si>
  <si>
    <r>
      <t>1T/1RRAM (V</t>
    </r>
    <r>
      <rPr>
        <vertAlign val="subscript"/>
        <sz val="11"/>
        <rFont val="Calibri"/>
        <family val="2"/>
        <scheme val="minor"/>
      </rPr>
      <t>O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RRAM) </t>
    </r>
  </si>
  <si>
    <t>Productization --&gt; sunset (most exit)</t>
  </si>
  <si>
    <t>Intel, TSMC, GF, (Samsung?), Panasonic, Hynix, HP, WD, 4DS…. Many failed s/u</t>
  </si>
  <si>
    <t>Stand alone, embedded</t>
  </si>
  <si>
    <t>Bipolar, 10Mb array</t>
  </si>
  <si>
    <t>1S/1CBRAM</t>
  </si>
  <si>
    <t>Exiting research</t>
  </si>
  <si>
    <t>Sony (JDP with Micron, ended 2016)</t>
  </si>
  <si>
    <t>Bipolar, sub Mb array</t>
  </si>
  <si>
    <t>1T/1CBRAM</t>
  </si>
  <si>
    <t xml:space="preserve">Production </t>
  </si>
  <si>
    <t>Adesto, Sony/Micon JDP (sunset 2016)</t>
  </si>
  <si>
    <t>Stand alone, NOR Flash</t>
  </si>
  <si>
    <t>Bipolar, 100Mb array</t>
  </si>
  <si>
    <t>1X (BiSM) Intel confidential</t>
  </si>
  <si>
    <t>Intel, Micron</t>
  </si>
  <si>
    <t>Thyristor DRAM</t>
  </si>
  <si>
    <t>TC Lab</t>
  </si>
  <si>
    <t>Stand alone</t>
  </si>
  <si>
    <t>Bipolar, 10~100Mb array</t>
  </si>
  <si>
    <t>1T/1CNT (R)  (1S as well?)</t>
  </si>
  <si>
    <t>Early research into path validation</t>
  </si>
  <si>
    <t>Nantero</t>
  </si>
  <si>
    <t>1T(FeRAM)</t>
  </si>
  <si>
    <t>early research?</t>
  </si>
  <si>
    <t>Intel, Global Foundries (with Namlab), FMC@TSMC, Micron (why big 3 are not?)</t>
  </si>
  <si>
    <t>Bipolar, 10 Mb array</t>
  </si>
  <si>
    <t>1S1FTJ (Ferroelectric tunneling resistor)</t>
  </si>
  <si>
    <t>early research</t>
  </si>
  <si>
    <t>Kioxia(Toshiba)</t>
  </si>
  <si>
    <t>1T1C (Ferroelectric capacitor)</t>
  </si>
  <si>
    <t xml:space="preserve">Panasonic, Ramtron, TI (the incumbent technology in production is PZT, SBZ based which is not scalable)  </t>
  </si>
  <si>
    <t>NRAM</t>
  </si>
  <si>
    <t>exiting pathfinding?</t>
  </si>
  <si>
    <t xml:space="preserve">Nantero (license) </t>
  </si>
  <si>
    <t>Stand alone, Presistent Memory</t>
  </si>
  <si>
    <t xml:space="preserve">early research </t>
  </si>
  <si>
    <t>Intel, big 3 with Namlab</t>
  </si>
  <si>
    <t>Company</t>
  </si>
  <si>
    <t>X'tor</t>
  </si>
  <si>
    <t>Memory</t>
  </si>
  <si>
    <t>Maturity</t>
  </si>
  <si>
    <t>Assessment</t>
  </si>
  <si>
    <r>
      <t>Density [Gb/mm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]</t>
    </r>
  </si>
  <si>
    <t>R/W BW [GB/s/GB]</t>
  </si>
  <si>
    <t>R/W Latency [ns]</t>
  </si>
  <si>
    <t>BER</t>
  </si>
  <si>
    <t>Endurance</t>
  </si>
  <si>
    <t>Intel</t>
  </si>
  <si>
    <t>OTS</t>
  </si>
  <si>
    <t>PCM</t>
  </si>
  <si>
    <t>production</t>
  </si>
  <si>
    <t>· 3rd Gen 3DXP, P1241/ATF, PRQ 2022, 4th Gen P1242/Bow Falls in LRP</t>
  </si>
  <si>
    <t>.1/.034~.05</t>
  </si>
  <si>
    <t>100/465</t>
  </si>
  <si>
    <t>4M</t>
  </si>
  <si>
    <t>Micron</t>
  </si>
  <si>
    <t>· 1st Gen, sample 2019, 2nd Gen passed storage qual, yet to be announced.</t>
  </si>
  <si>
    <t>.1/.034</t>
  </si>
  <si>
    <t>130K</t>
  </si>
  <si>
    <t>exiting PF</t>
  </si>
  <si>
    <t>· Build-in Selector Memory, a.k.a. BiSM
· Mb array @41nm pitch demo'd in 2018 
· Silicon based scalability validation pending (as P1242 Bow-Falls candidates)</t>
  </si>
  <si>
    <t>.075/.05</t>
  </si>
  <si>
    <t>100/&lt;320</t>
  </si>
  <si>
    <t>&lt; 2E-4</t>
  </si>
  <si>
    <t>~10M</t>
  </si>
  <si>
    <t>· Self Select Memory (BiSM),  IM JDP
· Mb array @41nm pitch demo'd in 2018 
· at the end of JDP (July/2018), MU favored due to simpler manufacturing</t>
  </si>
  <si>
    <t>Hynix</t>
  </si>
  <si>
    <t>· Internal R&amp;D, 2z nm array demo'd (2018 publication)
· die map, array organization, cell construct closely follow Intel S15</t>
  </si>
  <si>
    <t>~0.6</t>
  </si>
  <si>
    <t>100/300</t>
  </si>
  <si>
    <t>Sony</t>
  </si>
  <si>
    <t>CBRAM</t>
  </si>
  <si>
    <t xml:space="preserve">· Internal R&amp;D, 20nm array demo'd; 
· sample @ 2020 (Jan/2019 PM summit announcement) 
· high drift, read induced over set problems; delay expected.
· Other challenges: disturb, Cu integration, set/reset sigma
· deemed low probability to success due to snapback read disturb </t>
  </si>
  <si>
    <r>
      <t>~0.6
[128Gb/ 200mm</t>
    </r>
    <r>
      <rPr>
        <vertAlign val="superscript"/>
        <sz val="11"/>
        <rFont val="Calibri (Body)"/>
      </rPr>
      <t>2</t>
    </r>
    <r>
      <rPr>
        <sz val="11"/>
        <rFont val="Calibri (Body)"/>
      </rPr>
      <t>]</t>
    </r>
  </si>
  <si>
    <t>.2/.075
[3.2/1.2 GB/s]</t>
  </si>
  <si>
    <t>400/2000</t>
  </si>
  <si>
    <t>1M</t>
  </si>
  <si>
    <t>Nantero/ Fujitsu</t>
  </si>
  <si>
    <r>
      <t>· Internal R&amp;D, multiple venture backed, seeking M&amp;A
· indicating sample in 2020 with Fujitsu 40nm Logic process 
· Cell size [145nm]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, 8Gb 4 deck, 80mm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, 56% array efficiency.
· Low NL; no build-in selector evidence; self-select capability is unclear.  
· deemed low probability to success without high NL or selector</t>
    </r>
  </si>
  <si>
    <r>
      <t>0.1
[8Gb/ 80mm</t>
    </r>
    <r>
      <rPr>
        <vertAlign val="superscript"/>
        <sz val="11"/>
        <rFont val="Calibri (Body)"/>
      </rPr>
      <t>2</t>
    </r>
    <r>
      <rPr>
        <sz val="11"/>
        <rFont val="Calibri (Body)"/>
      </rPr>
      <t>]</t>
    </r>
  </si>
  <si>
    <t>1.33/1.33
[2.7GTps on 16Gb die]</t>
  </si>
  <si>
    <t>25/25</t>
  </si>
  <si>
    <t>10B</t>
  </si>
  <si>
    <t>IBM/ Macronix</t>
  </si>
  <si>
    <t>Research</t>
  </si>
  <si>
    <t>· Internal research on material and Cell construct @ ~100nm
· small array demo'd</t>
  </si>
  <si>
    <t>n/a</t>
  </si>
  <si>
    <t>Avalanche</t>
  </si>
  <si>
    <t>oxide selector</t>
  </si>
  <si>
    <t>MRAM</t>
  </si>
  <si>
    <t>· internal R&amp;D, limited array demo
· high NL, good for high density
· disturb due to threshold switching</t>
  </si>
  <si>
    <t>IMEC</t>
  </si>
  <si>
    <t>· early research on material exploration and single device char</t>
  </si>
  <si>
    <t>CEA-LETI</t>
  </si>
  <si>
    <t>ADM Schottky</t>
  </si>
  <si>
    <t>iPCM</t>
  </si>
  <si>
    <t>· early research on material exploration and array definition</t>
  </si>
  <si>
    <t>Micro</t>
  </si>
  <si>
    <t>· early research on material exploration (EU Pastry project)</t>
  </si>
  <si>
    <t>Crossbar/ SMIC</t>
  </si>
  <si>
    <t>FAAST</t>
  </si>
  <si>
    <r>
      <t>V</t>
    </r>
    <r>
      <rPr>
        <vertAlign val="subscript"/>
        <sz val="11"/>
        <rFont val="Calibri (Body)"/>
      </rPr>
      <t>O</t>
    </r>
    <r>
      <rPr>
        <vertAlign val="superscript"/>
        <sz val="11"/>
        <rFont val="Calibri (Body)"/>
      </rPr>
      <t>+</t>
    </r>
    <r>
      <rPr>
        <sz val="11"/>
        <rFont val="Calibri"/>
        <family val="2"/>
        <scheme val="minor"/>
      </rPr>
      <t xml:space="preserve">
RRAM</t>
    </r>
  </si>
  <si>
    <t>· Internal R&amp;D @ Array level
· high NL (don't know how it works and what are the material)
· filament RRAM, high sigma, disturb, &amp;  read snapback over-set issue
· deems low probability to success.</t>
  </si>
  <si>
    <t>HP/Hynix</t>
  </si>
  <si>
    <r>
      <t>NbO</t>
    </r>
    <r>
      <rPr>
        <vertAlign val="subscript"/>
        <sz val="11"/>
        <rFont val="Calibri (Body)"/>
      </rPr>
      <t>x</t>
    </r>
  </si>
  <si>
    <r>
      <t>V</t>
    </r>
    <r>
      <rPr>
        <vertAlign val="subscript"/>
        <sz val="11"/>
        <rFont val="Calibri (Body)"/>
      </rPr>
      <t>O</t>
    </r>
    <r>
      <rPr>
        <vertAlign val="superscript"/>
        <sz val="11"/>
        <rFont val="Calibri (Body)"/>
      </rPr>
      <t>+</t>
    </r>
  </si>
  <si>
    <t>Dropped</t>
  </si>
  <si>
    <t>· Filamentary, variability, endurance are showstopper (Sandisk/WD included)</t>
  </si>
  <si>
    <t>Kioxia</t>
  </si>
  <si>
    <t>FTJ</t>
  </si>
  <si>
    <t>· Internal research on Cell char
· low NL can be a problem; bipolar selector may be required</t>
  </si>
  <si>
    <t xml:space="preserve"> CBRAM</t>
  </si>
  <si>
    <t>· Toshiba published cell level research work on Ag based CBRAM [variability still issue]
· No press about products; Kioxia still has reference to Toshiba research on their website</t>
  </si>
  <si>
    <t>Unity</t>
  </si>
  <si>
    <t>Interface</t>
  </si>
  <si>
    <t>· CMOx (acquired by Rambus), variability, slow (mass transport)</t>
  </si>
  <si>
    <t>FeFET</t>
  </si>
  <si>
    <t>concept</t>
  </si>
  <si>
    <t xml:space="preserve">· High density 3D array construct (3D NAND like) in concept stage
· Silicon channel and ADM channel under evaluation; </t>
  </si>
  <si>
    <t>Namlab/ GF</t>
  </si>
  <si>
    <t>· 2D array of scaled FeFET; challenging to reach high density; significant variability (no window)
· FMC (spin-off of Namlab) is seeking TSMC JDP</t>
  </si>
  <si>
    <r>
      <t>· High density 3D array construct (NAND like) in research stage [cell level r&amp;d]; 
· significant variability (no window @ 3</t>
    </r>
    <r>
      <rPr>
        <sz val="11"/>
        <rFont val="Symbol"/>
        <family val="1"/>
        <charset val="2"/>
      </rPr>
      <t>s</t>
    </r>
    <r>
      <rPr>
        <sz val="11"/>
        <rFont val="Calibri"/>
        <family val="2"/>
        <scheme val="minor"/>
      </rPr>
      <t>)</t>
    </r>
  </si>
  <si>
    <t>?</t>
  </si>
  <si>
    <t>· 3D NAND architecture</t>
  </si>
  <si>
    <t>Kilopass / TC Lab</t>
  </si>
  <si>
    <t>T-RAM</t>
  </si>
  <si>
    <t>·  Mostly simulations of cell level; volatile memory
· significant risk on 3D construct - require high quality epi in high AR structures</t>
  </si>
  <si>
    <t>Sunrise</t>
  </si>
  <si>
    <t>NOR</t>
  </si>
  <si>
    <t>· In stealth mode; recently recruited FeFET expert Cal Prof Salahuddin of Cal (~1yr sabbatical)</t>
  </si>
  <si>
    <t>“Concept”: Emerging concept, power point illustration, passing first principle </t>
  </si>
  <si>
    <t>“Research”: Landing zone identified; value proposition justified, Integrated scope validated by segment</t>
  </si>
  <si>
    <t>"Pathfinding”: integrated scope validation, cross t dot i, final scrub before roadmap commitment</t>
  </si>
  <si>
    <t>“Development" or "exiting PF": new technology introduction or next generation TD, LRP PRQ is the key date</t>
  </si>
  <si>
    <t>"Production" : In or available for HVM, LVM</t>
  </si>
  <si>
    <r>
      <t>Density [Gb/mm</t>
    </r>
    <r>
      <rPr>
        <vertAlign val="superscript"/>
        <sz val="11"/>
        <color theme="1"/>
        <rFont val="Calibri (Body)"/>
      </rPr>
      <t>2</t>
    </r>
    <r>
      <rPr>
        <sz val="11"/>
        <color theme="1"/>
        <rFont val="Calibri"/>
        <family val="2"/>
        <scheme val="minor"/>
      </rPr>
      <t>]</t>
    </r>
  </si>
  <si>
    <t>finfet</t>
  </si>
  <si>
    <t>hiK</t>
  </si>
  <si>
    <t>Production</t>
  </si>
  <si>
    <t>· IPM with 22nm logic technology, PRQ 2013</t>
  </si>
  <si>
    <t>ADM</t>
  </si>
  <si>
    <t>· back gated, Gen 1 2022, Gen 2 2023 (metric quoted based on Gen 2, 2-deck)
· roadmap also include Gen 3 &amp;4 each year @ density ~1.5X per generation</t>
  </si>
  <si>
    <t>Pathfinding</t>
  </si>
  <si>
    <r>
      <t>· Finfet, 6F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>, 2025 + (metric quoted based on dual deck (50nm)</t>
    </r>
    <r>
      <rPr>
        <vertAlign val="superscript"/>
        <sz val="11"/>
        <rFont val="Calibri (Body)"/>
      </rPr>
      <t>2</t>
    </r>
    <r>
      <rPr>
        <sz val="11"/>
        <rFont val="Calibri"/>
        <family val="2"/>
        <scheme val="minor"/>
      </rPr>
      <t xml:space="preserve"> cell</t>
    </r>
  </si>
  <si>
    <t>&gt; 0.27</t>
  </si>
  <si>
    <t>Samsung</t>
  </si>
  <si>
    <t>1T</t>
  </si>
  <si>
    <t>1C</t>
  </si>
  <si>
    <t>· Some indications of ADM like technology interest [but no publications/press on 3D DRAM]; 
· Many DRAM flavors [DBM, HBM, DDR]; expect 3D DRAM ~2023 [unclear if ADM like or Si LT]</t>
  </si>
  <si>
    <t>· Some indications of ADM like technology interest [but no publications/press on 3D DRAM]</t>
  </si>
  <si>
    <t>n·FeCap</t>
  </si>
  <si>
    <t>· x'tor and FeCap electrical validated
· 1T1FeC cell structure / array architecture and process integration in PF
· 1TnFeC cell/array/integration is on drawing board</t>
  </si>
  <si>
    <t>&gt; 0.4</t>
  </si>
  <si>
    <t>20/15
(destructive read)</t>
  </si>
  <si>
    <t>Namlab/ DRAM</t>
  </si>
  <si>
    <t>1FeCap</t>
  </si>
  <si>
    <t>· Possibly JDP with all tier-1 DRAM manufacturer (Samsung and Hynix)</t>
  </si>
  <si>
    <t xml:space="preserve">· Triangulation from supply chain interaction </t>
  </si>
  <si>
    <t>TI</t>
  </si>
  <si>
    <t>· TI work on HfO2 based FeCAP in collaboration with univ ; TI has 1T1F embedded NVM product</t>
  </si>
  <si>
    <t>STTM</t>
  </si>
  <si>
    <t>· Embedded or standalone, 22nm logic base, PRQ 2019</t>
  </si>
  <si>
    <t>1000/10</t>
  </si>
  <si>
    <t>Everspin/ GF</t>
  </si>
  <si>
    <t>· Standalone (everspin); GF 22FDX based MRAM technology PRQ - no products yet</t>
  </si>
  <si>
    <t>· embedded; 22nm FDSOI based product</t>
  </si>
  <si>
    <t>TDK/ TSMC</t>
  </si>
  <si>
    <t>· embedded; TSMC technology PRQ @ 22nm [2019]. but no product in HVM yet</t>
  </si>
  <si>
    <t>· embedded and standalone multiple products 4M to 64MB</t>
  </si>
  <si>
    <t>· Array demo'd; 4Gb @ IEDM 2016; no press announcements of products</t>
  </si>
  <si>
    <t>· Toshiba was pursuing STTRAM for DRAM replacement (jointly w/ Hynix); Kioxia unclear</t>
  </si>
  <si>
    <t>Micron/IBM</t>
  </si>
  <si>
    <t xml:space="preserve">Dropped </t>
  </si>
  <si>
    <t>2T</t>
  </si>
  <si>
    <t>SOT</t>
  </si>
  <si>
    <t>· CR assessment =&gt; SOTMRAM cell can scale ~0.01 um2 [SRAM still competitive]</t>
  </si>
  <si>
    <t>TSMC</t>
  </si>
  <si>
    <t>· TSMC SOT MRAM in collab with univ [Stanford, NTU, ITRI]; unclear about internal R&amp;D status</t>
  </si>
  <si>
    <t>IBM/Samsung</t>
  </si>
  <si>
    <t>· IMEC SOT MRAM positioning for SRAM replacement; focus primarily in cell level R&amp;D</t>
  </si>
  <si>
    <t>Adesto</t>
  </si>
  <si>
    <t>· Adesto 4 generation of cell CBRAM materials change, but no scaled memory beyond 40nm logic node [microcontroller space]</t>
  </si>
  <si>
    <t>Sony/Micron</t>
  </si>
  <si>
    <t>· Internal R&amp;D, multiple venture backed, seeking M&amp;A
· deemed feasible for 1T-small array; but unclear about variability at scaled dimension</t>
  </si>
  <si>
    <t>many, dropped</t>
  </si>
  <si>
    <r>
      <t>1V</t>
    </r>
    <r>
      <rPr>
        <vertAlign val="subscript"/>
        <sz val="11"/>
        <rFont val="Calibri (Body)"/>
      </rPr>
      <t>O</t>
    </r>
    <r>
      <rPr>
        <vertAlign val="superscript"/>
        <sz val="11"/>
        <rFont val="Calibri (Body)"/>
      </rPr>
      <t>+</t>
    </r>
  </si>
  <si>
    <t>variability at scaled dimensions and low operating currents main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</si>
</sst>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E+00"/>
    <numFmt numFmtId="165" formatCode="0.000"/>
    <numFmt numFmtId="166" formatCode="0.E+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 (Body)"/>
    </font>
    <font>
      <vertAlign val="superscript"/>
      <sz val="11"/>
      <name val="Calibri (Body)"/>
    </font>
    <font>
      <sz val="11"/>
      <name val="Symbol"/>
      <family val="1"/>
      <charset val="2"/>
    </font>
    <font>
      <sz val="11"/>
      <name val="Calibri (Body)"/>
    </font>
    <font>
      <vertAlign val="subscript"/>
      <sz val="11"/>
      <name val="Calibri (Body)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 readingOrder="1"/>
    </xf>
    <xf numFmtId="0" fontId="0" fillId="0" borderId="7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 readingOrder="1"/>
    </xf>
    <xf numFmtId="0" fontId="0" fillId="0" borderId="8" xfId="0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readingOrder="1"/>
    </xf>
    <xf numFmtId="0" fontId="0" fillId="0" borderId="9" xfId="0" applyBorder="1" applyAlignment="1">
      <alignment horizontal="left" vertical="center" wrapText="1" readingOrder="1"/>
    </xf>
    <xf numFmtId="0" fontId="0" fillId="0" borderId="10" xfId="0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0" fontId="0" fillId="0" borderId="12" xfId="0" applyBorder="1" applyAlignment="1">
      <alignment horizontal="left" vertical="center" wrapText="1" readingOrder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2C4D-A4C3-429D-A9F9-D7202F89F502}">
  <dimension ref="B1:F18"/>
  <sheetViews>
    <sheetView zoomScale="130" zoomScaleNormal="130" workbookViewId="0">
      <selection sqref="A1:XFD1"/>
    </sheetView>
  </sheetViews>
  <sheetFormatPr baseColWidth="10" defaultColWidth="9.1640625" defaultRowHeight="15" x14ac:dyDescent="0.2"/>
  <cols>
    <col min="1" max="1" width="9.1640625" style="2"/>
    <col min="2" max="2" width="22.5" style="1" bestFit="1" customWidth="1"/>
    <col min="3" max="3" width="42" style="1" bestFit="1" customWidth="1"/>
    <col min="4" max="4" width="44.33203125" style="1" bestFit="1" customWidth="1"/>
    <col min="5" max="6" width="42" style="1" customWidth="1"/>
    <col min="7" max="16384" width="9.1640625" style="2"/>
  </cols>
  <sheetData>
    <row r="1" spans="2:6" ht="16" thickBot="1" x14ac:dyDescent="0.25">
      <c r="E1" s="2"/>
      <c r="F1" s="2"/>
    </row>
    <row r="2" spans="2:6" ht="16" x14ac:dyDescent="0.2">
      <c r="B2" s="7" t="s">
        <v>0</v>
      </c>
      <c r="C2" s="17" t="s">
        <v>1</v>
      </c>
      <c r="D2" s="8" t="s">
        <v>2</v>
      </c>
      <c r="E2" s="8" t="s">
        <v>3</v>
      </c>
      <c r="F2" s="9" t="s">
        <v>4</v>
      </c>
    </row>
    <row r="3" spans="2:6" ht="32" x14ac:dyDescent="0.2">
      <c r="B3" s="10" t="s">
        <v>5</v>
      </c>
      <c r="C3" s="16" t="s">
        <v>6</v>
      </c>
      <c r="D3" s="3" t="s">
        <v>7</v>
      </c>
      <c r="E3" s="3" t="s">
        <v>8</v>
      </c>
      <c r="F3" s="11" t="s">
        <v>9</v>
      </c>
    </row>
    <row r="4" spans="2:6" ht="16" x14ac:dyDescent="0.2">
      <c r="B4" s="10" t="s">
        <v>5</v>
      </c>
      <c r="C4" s="16" t="s">
        <v>10</v>
      </c>
      <c r="D4" s="3" t="s">
        <v>11</v>
      </c>
      <c r="E4" s="3" t="s">
        <v>12</v>
      </c>
      <c r="F4" s="11" t="s">
        <v>13</v>
      </c>
    </row>
    <row r="5" spans="2:6" ht="16" x14ac:dyDescent="0.2">
      <c r="B5" s="10" t="s">
        <v>14</v>
      </c>
      <c r="C5" s="16" t="s">
        <v>15</v>
      </c>
      <c r="D5" s="5" t="s">
        <v>16</v>
      </c>
      <c r="E5" s="3" t="s">
        <v>17</v>
      </c>
      <c r="F5" s="12" t="s">
        <v>18</v>
      </c>
    </row>
    <row r="6" spans="2:6" ht="16" x14ac:dyDescent="0.2">
      <c r="B6" s="10" t="s">
        <v>19</v>
      </c>
      <c r="C6" s="16" t="s">
        <v>20</v>
      </c>
      <c r="D6" s="6" t="s">
        <v>21</v>
      </c>
      <c r="E6" s="3" t="s">
        <v>22</v>
      </c>
      <c r="F6" s="12" t="s">
        <v>23</v>
      </c>
    </row>
    <row r="7" spans="2:6" ht="16" x14ac:dyDescent="0.2">
      <c r="B7" s="10" t="s">
        <v>24</v>
      </c>
      <c r="C7" s="16" t="s">
        <v>25</v>
      </c>
      <c r="D7" s="4" t="s">
        <v>26</v>
      </c>
      <c r="E7" s="4" t="s">
        <v>27</v>
      </c>
      <c r="F7" s="12" t="s">
        <v>28</v>
      </c>
    </row>
    <row r="8" spans="2:6" ht="32" x14ac:dyDescent="0.2">
      <c r="B8" s="10" t="s">
        <v>24</v>
      </c>
      <c r="C8" s="16" t="s">
        <v>29</v>
      </c>
      <c r="D8" s="4" t="s">
        <v>30</v>
      </c>
      <c r="E8" s="4" t="s">
        <v>31</v>
      </c>
      <c r="F8" s="12" t="s">
        <v>32</v>
      </c>
    </row>
    <row r="9" spans="2:6" ht="16" x14ac:dyDescent="0.2">
      <c r="B9" s="10" t="s">
        <v>33</v>
      </c>
      <c r="C9" s="16" t="s">
        <v>34</v>
      </c>
      <c r="D9" s="4" t="s">
        <v>35</v>
      </c>
      <c r="E9" s="4" t="s">
        <v>36</v>
      </c>
      <c r="F9" s="12" t="s">
        <v>18</v>
      </c>
    </row>
    <row r="10" spans="2:6" ht="16" x14ac:dyDescent="0.2">
      <c r="B10" s="10" t="s">
        <v>37</v>
      </c>
      <c r="C10" s="16" t="s">
        <v>38</v>
      </c>
      <c r="D10" s="4" t="s">
        <v>39</v>
      </c>
      <c r="E10" s="4" t="s">
        <v>40</v>
      </c>
      <c r="F10" s="12" t="s">
        <v>41</v>
      </c>
    </row>
    <row r="11" spans="2:6" ht="16" x14ac:dyDescent="0.2">
      <c r="B11" s="10" t="s">
        <v>42</v>
      </c>
      <c r="C11" s="16" t="s">
        <v>43</v>
      </c>
      <c r="D11" s="4" t="s">
        <v>35</v>
      </c>
      <c r="E11" s="4" t="s">
        <v>44</v>
      </c>
      <c r="F11" s="12" t="s">
        <v>18</v>
      </c>
    </row>
    <row r="12" spans="2:6" ht="16" x14ac:dyDescent="0.2">
      <c r="B12" s="10" t="s">
        <v>37</v>
      </c>
      <c r="C12" s="16" t="s">
        <v>45</v>
      </c>
      <c r="D12" s="4" t="s">
        <v>21</v>
      </c>
      <c r="E12" s="4" t="s">
        <v>46</v>
      </c>
      <c r="F12" s="12" t="s">
        <v>47</v>
      </c>
    </row>
    <row r="13" spans="2:6" ht="16" x14ac:dyDescent="0.2">
      <c r="B13" s="10" t="s">
        <v>48</v>
      </c>
      <c r="C13" s="16" t="s">
        <v>49</v>
      </c>
      <c r="D13" s="4" t="s">
        <v>50</v>
      </c>
      <c r="E13" s="4" t="s">
        <v>51</v>
      </c>
      <c r="F13" s="12" t="s">
        <v>47</v>
      </c>
    </row>
    <row r="14" spans="2:6" ht="32" x14ac:dyDescent="0.2">
      <c r="B14" s="10" t="s">
        <v>24</v>
      </c>
      <c r="C14" s="16" t="s">
        <v>52</v>
      </c>
      <c r="D14" s="4" t="s">
        <v>53</v>
      </c>
      <c r="E14" s="4" t="s">
        <v>54</v>
      </c>
      <c r="F14" s="12" t="s">
        <v>23</v>
      </c>
    </row>
    <row r="15" spans="2:6" ht="16" x14ac:dyDescent="0.2">
      <c r="B15" s="10" t="s">
        <v>55</v>
      </c>
      <c r="C15" s="16" t="s">
        <v>56</v>
      </c>
      <c r="D15" s="4" t="s">
        <v>57</v>
      </c>
      <c r="E15" s="4" t="s">
        <v>58</v>
      </c>
      <c r="F15" s="12" t="s">
        <v>18</v>
      </c>
    </row>
    <row r="16" spans="2:6" ht="32" x14ac:dyDescent="0.2">
      <c r="B16" s="10" t="s">
        <v>24</v>
      </c>
      <c r="C16" s="16" t="s">
        <v>59</v>
      </c>
      <c r="D16" s="4" t="s">
        <v>21</v>
      </c>
      <c r="E16" s="4" t="s">
        <v>60</v>
      </c>
      <c r="F16" s="12" t="s">
        <v>18</v>
      </c>
    </row>
    <row r="17" spans="2:6" ht="16" x14ac:dyDescent="0.2">
      <c r="B17" s="20" t="s">
        <v>5</v>
      </c>
      <c r="C17" s="21" t="s">
        <v>61</v>
      </c>
      <c r="D17" s="22" t="s">
        <v>62</v>
      </c>
      <c r="E17" s="22" t="s">
        <v>63</v>
      </c>
      <c r="F17" s="23" t="s">
        <v>64</v>
      </c>
    </row>
    <row r="18" spans="2:6" ht="17" thickBot="1" x14ac:dyDescent="0.25">
      <c r="B18" s="13" t="s">
        <v>24</v>
      </c>
      <c r="C18" s="18" t="s">
        <v>59</v>
      </c>
      <c r="D18" s="15" t="s">
        <v>65</v>
      </c>
      <c r="E18" s="14" t="s">
        <v>66</v>
      </c>
      <c r="F18" s="1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AA9D-9EC6-8D44-95D5-13DA42CD83F8}">
  <dimension ref="A1:L33"/>
  <sheetViews>
    <sheetView tabSelected="1" zoomScale="150" zoomScaleNormal="150" workbookViewId="0">
      <selection activeCell="E7" sqref="E7"/>
    </sheetView>
  </sheetViews>
  <sheetFormatPr baseColWidth="10" defaultColWidth="9.1640625" defaultRowHeight="15" x14ac:dyDescent="0.2"/>
  <cols>
    <col min="1" max="1" width="14" style="36" bestFit="1" customWidth="1"/>
    <col min="2" max="2" width="7.83203125" style="36" customWidth="1"/>
    <col min="3" max="3" width="11.5" style="40" customWidth="1"/>
    <col min="4" max="4" width="9.83203125" style="40" customWidth="1"/>
    <col min="5" max="5" width="73.83203125" style="36" customWidth="1"/>
    <col min="6" max="6" width="10.33203125" style="40" customWidth="1"/>
    <col min="7" max="7" width="13.33203125" style="40" customWidth="1"/>
    <col min="8" max="8" width="12.6640625" style="40" customWidth="1"/>
    <col min="9" max="10" width="10.33203125" style="40" customWidth="1"/>
    <col min="11" max="16384" width="9.1640625" style="40"/>
  </cols>
  <sheetData>
    <row r="1" spans="1:10" ht="39" customHeight="1" x14ac:dyDescent="0.2">
      <c r="A1" s="37" t="s">
        <v>67</v>
      </c>
      <c r="B1" s="38" t="s">
        <v>68</v>
      </c>
      <c r="C1" s="38" t="s">
        <v>69</v>
      </c>
      <c r="D1" s="17" t="s">
        <v>70</v>
      </c>
      <c r="E1" s="17" t="s">
        <v>71</v>
      </c>
      <c r="F1" s="38" t="s">
        <v>72</v>
      </c>
      <c r="G1" s="38" t="s">
        <v>73</v>
      </c>
      <c r="H1" s="38" t="s">
        <v>74</v>
      </c>
      <c r="I1" s="38" t="s">
        <v>75</v>
      </c>
      <c r="J1" s="39" t="s">
        <v>76</v>
      </c>
    </row>
    <row r="2" spans="1:10" ht="26.5" customHeight="1" x14ac:dyDescent="0.2">
      <c r="A2" s="41" t="s">
        <v>77</v>
      </c>
      <c r="B2" s="49" t="s">
        <v>78</v>
      </c>
      <c r="C2" s="49" t="s">
        <v>79</v>
      </c>
      <c r="D2" s="6" t="s">
        <v>80</v>
      </c>
      <c r="E2" s="16" t="s">
        <v>81</v>
      </c>
      <c r="F2" s="49">
        <v>1.91</v>
      </c>
      <c r="G2" s="49" t="s">
        <v>82</v>
      </c>
      <c r="H2" s="49" t="s">
        <v>83</v>
      </c>
      <c r="I2" s="42">
        <v>2.0000000000000001E-4</v>
      </c>
      <c r="J2" s="43" t="s">
        <v>84</v>
      </c>
    </row>
    <row r="3" spans="1:10" ht="16" x14ac:dyDescent="0.2">
      <c r="A3" s="41" t="s">
        <v>85</v>
      </c>
      <c r="B3" s="49" t="s">
        <v>78</v>
      </c>
      <c r="C3" s="49" t="s">
        <v>79</v>
      </c>
      <c r="D3" s="6" t="s">
        <v>80</v>
      </c>
      <c r="E3" s="6" t="s">
        <v>86</v>
      </c>
      <c r="F3" s="49">
        <v>0.62</v>
      </c>
      <c r="G3" s="49" t="s">
        <v>87</v>
      </c>
      <c r="H3" s="49" t="s">
        <v>83</v>
      </c>
      <c r="I3" s="42">
        <v>5.0000000000000001E-4</v>
      </c>
      <c r="J3" s="43" t="s">
        <v>88</v>
      </c>
    </row>
    <row r="4" spans="1:10" ht="48" x14ac:dyDescent="0.2">
      <c r="A4" s="41" t="s">
        <v>77</v>
      </c>
      <c r="B4" s="52" t="s">
        <v>78</v>
      </c>
      <c r="C4" s="53"/>
      <c r="D4" s="6" t="s">
        <v>89</v>
      </c>
      <c r="E4" s="16" t="s">
        <v>90</v>
      </c>
      <c r="F4" s="49">
        <v>2.93</v>
      </c>
      <c r="G4" s="49" t="s">
        <v>91</v>
      </c>
      <c r="H4" s="49" t="s">
        <v>92</v>
      </c>
      <c r="I4" s="42" t="s">
        <v>93</v>
      </c>
      <c r="J4" s="43" t="s">
        <v>94</v>
      </c>
    </row>
    <row r="5" spans="1:10" ht="47.5" customHeight="1" x14ac:dyDescent="0.2">
      <c r="A5" s="41" t="s">
        <v>85</v>
      </c>
      <c r="B5" s="52" t="s">
        <v>78</v>
      </c>
      <c r="C5" s="53"/>
      <c r="D5" s="6" t="s">
        <v>89</v>
      </c>
      <c r="E5" s="6" t="s">
        <v>95</v>
      </c>
      <c r="F5" s="49"/>
      <c r="G5" s="49"/>
      <c r="H5" s="49"/>
      <c r="I5" s="42"/>
      <c r="J5" s="43"/>
    </row>
    <row r="6" spans="1:10" ht="32" x14ac:dyDescent="0.2">
      <c r="A6" s="41" t="s">
        <v>96</v>
      </c>
      <c r="B6" s="49" t="s">
        <v>78</v>
      </c>
      <c r="C6" s="49" t="s">
        <v>79</v>
      </c>
      <c r="D6" s="6" t="s">
        <v>89</v>
      </c>
      <c r="E6" s="6" t="s">
        <v>97</v>
      </c>
      <c r="F6" s="49" t="s">
        <v>98</v>
      </c>
      <c r="G6" s="49"/>
      <c r="H6" s="49" t="s">
        <v>99</v>
      </c>
      <c r="I6" s="49"/>
      <c r="J6" s="43"/>
    </row>
    <row r="7" spans="1:10" ht="80" x14ac:dyDescent="0.2">
      <c r="A7" s="41" t="s">
        <v>100</v>
      </c>
      <c r="B7" s="49" t="s">
        <v>78</v>
      </c>
      <c r="C7" s="49" t="s">
        <v>101</v>
      </c>
      <c r="D7" s="6" t="s">
        <v>89</v>
      </c>
      <c r="E7" s="6" t="s">
        <v>102</v>
      </c>
      <c r="F7" s="49" t="s">
        <v>103</v>
      </c>
      <c r="G7" s="49" t="s">
        <v>104</v>
      </c>
      <c r="H7" s="49" t="s">
        <v>105</v>
      </c>
      <c r="I7" s="49"/>
      <c r="J7" s="43" t="s">
        <v>106</v>
      </c>
    </row>
    <row r="8" spans="1:10" ht="82" x14ac:dyDescent="0.2">
      <c r="A8" s="41" t="s">
        <v>107</v>
      </c>
      <c r="B8" s="52" t="s">
        <v>61</v>
      </c>
      <c r="C8" s="53"/>
      <c r="D8" s="6" t="s">
        <v>89</v>
      </c>
      <c r="E8" s="6" t="s">
        <v>108</v>
      </c>
      <c r="F8" s="49" t="s">
        <v>109</v>
      </c>
      <c r="G8" s="49" t="s">
        <v>110</v>
      </c>
      <c r="H8" s="49" t="s">
        <v>111</v>
      </c>
      <c r="I8" s="49"/>
      <c r="J8" s="43" t="s">
        <v>112</v>
      </c>
    </row>
    <row r="9" spans="1:10" ht="32" x14ac:dyDescent="0.2">
      <c r="A9" s="41" t="s">
        <v>113</v>
      </c>
      <c r="B9" s="49" t="s">
        <v>78</v>
      </c>
      <c r="C9" s="49" t="s">
        <v>79</v>
      </c>
      <c r="D9" s="6" t="s">
        <v>114</v>
      </c>
      <c r="E9" s="6" t="s">
        <v>115</v>
      </c>
      <c r="F9" s="49" t="s">
        <v>116</v>
      </c>
      <c r="G9" s="49"/>
      <c r="H9" s="49"/>
      <c r="I9" s="49"/>
      <c r="J9" s="43"/>
    </row>
    <row r="10" spans="1:10" ht="48" x14ac:dyDescent="0.2">
      <c r="A10" s="41" t="s">
        <v>117</v>
      </c>
      <c r="B10" s="49" t="s">
        <v>118</v>
      </c>
      <c r="C10" s="49" t="s">
        <v>119</v>
      </c>
      <c r="D10" s="6" t="s">
        <v>114</v>
      </c>
      <c r="E10" s="6" t="s">
        <v>120</v>
      </c>
      <c r="F10" s="49"/>
      <c r="G10" s="49"/>
      <c r="H10" s="49"/>
      <c r="I10" s="49"/>
      <c r="J10" s="43"/>
    </row>
    <row r="11" spans="1:10" ht="16" x14ac:dyDescent="0.2">
      <c r="A11" s="41" t="s">
        <v>121</v>
      </c>
      <c r="B11" s="49" t="s">
        <v>78</v>
      </c>
      <c r="C11" s="49" t="s">
        <v>79</v>
      </c>
      <c r="D11" s="6" t="s">
        <v>114</v>
      </c>
      <c r="E11" s="6" t="s">
        <v>122</v>
      </c>
      <c r="F11" s="49"/>
      <c r="G11" s="49"/>
      <c r="H11" s="49"/>
      <c r="I11" s="49"/>
      <c r="J11" s="43"/>
    </row>
    <row r="12" spans="1:10" ht="16" x14ac:dyDescent="0.2">
      <c r="A12" s="41" t="s">
        <v>123</v>
      </c>
      <c r="B12" s="49" t="s">
        <v>78</v>
      </c>
      <c r="C12" s="49" t="s">
        <v>79</v>
      </c>
      <c r="D12" s="6" t="s">
        <v>114</v>
      </c>
      <c r="E12" s="6" t="s">
        <v>122</v>
      </c>
      <c r="F12" s="49"/>
      <c r="G12" s="49"/>
      <c r="H12" s="49"/>
      <c r="I12" s="49"/>
      <c r="J12" s="43"/>
    </row>
    <row r="13" spans="1:10" ht="32" x14ac:dyDescent="0.2">
      <c r="A13" s="41" t="s">
        <v>77</v>
      </c>
      <c r="B13" s="49" t="s">
        <v>124</v>
      </c>
      <c r="C13" s="49" t="s">
        <v>125</v>
      </c>
      <c r="D13" s="6" t="s">
        <v>114</v>
      </c>
      <c r="E13" s="6" t="s">
        <v>126</v>
      </c>
      <c r="F13" s="49"/>
      <c r="G13" s="49"/>
      <c r="H13" s="49"/>
      <c r="I13" s="49"/>
      <c r="J13" s="43"/>
    </row>
    <row r="14" spans="1:10" ht="16" x14ac:dyDescent="0.2">
      <c r="A14" s="41" t="s">
        <v>127</v>
      </c>
      <c r="B14" s="49" t="s">
        <v>78</v>
      </c>
      <c r="C14" s="49" t="s">
        <v>125</v>
      </c>
      <c r="D14" s="6" t="s">
        <v>114</v>
      </c>
      <c r="E14" s="6" t="s">
        <v>128</v>
      </c>
      <c r="F14" s="49"/>
      <c r="G14" s="49"/>
      <c r="H14" s="49"/>
      <c r="I14" s="49"/>
      <c r="J14" s="43"/>
    </row>
    <row r="15" spans="1:10" ht="64" x14ac:dyDescent="0.2">
      <c r="A15" s="41" t="s">
        <v>129</v>
      </c>
      <c r="B15" s="49" t="s">
        <v>130</v>
      </c>
      <c r="C15" s="49" t="s">
        <v>131</v>
      </c>
      <c r="D15" s="6" t="s">
        <v>114</v>
      </c>
      <c r="E15" s="6" t="s">
        <v>132</v>
      </c>
      <c r="F15" s="49"/>
      <c r="G15" s="49"/>
      <c r="H15" s="49"/>
      <c r="I15" s="49"/>
      <c r="J15" s="43"/>
    </row>
    <row r="16" spans="1:10" ht="19" x14ac:dyDescent="0.2">
      <c r="A16" s="41" t="s">
        <v>133</v>
      </c>
      <c r="B16" s="49" t="s">
        <v>134</v>
      </c>
      <c r="C16" s="49" t="s">
        <v>135</v>
      </c>
      <c r="D16" s="6" t="s">
        <v>136</v>
      </c>
      <c r="E16" s="6" t="s">
        <v>137</v>
      </c>
      <c r="F16" s="49"/>
      <c r="G16" s="49"/>
      <c r="H16" s="49"/>
      <c r="I16" s="49"/>
      <c r="J16" s="43"/>
    </row>
    <row r="17" spans="1:12" ht="32" x14ac:dyDescent="0.2">
      <c r="A17" s="41" t="s">
        <v>138</v>
      </c>
      <c r="B17" s="52" t="s">
        <v>139</v>
      </c>
      <c r="C17" s="53"/>
      <c r="D17" s="6" t="s">
        <v>114</v>
      </c>
      <c r="E17" s="6" t="s">
        <v>140</v>
      </c>
      <c r="F17" s="49"/>
      <c r="G17" s="49"/>
      <c r="H17" s="49"/>
      <c r="I17" s="49"/>
      <c r="J17" s="43"/>
    </row>
    <row r="18" spans="1:12" ht="32" x14ac:dyDescent="0.2">
      <c r="A18" s="41" t="s">
        <v>138</v>
      </c>
      <c r="B18" s="52" t="s">
        <v>141</v>
      </c>
      <c r="C18" s="53"/>
      <c r="D18" s="6" t="s">
        <v>114</v>
      </c>
      <c r="E18" s="6" t="s">
        <v>142</v>
      </c>
      <c r="F18" s="49"/>
      <c r="G18" s="49"/>
      <c r="H18" s="49"/>
      <c r="I18" s="49"/>
      <c r="J18" s="43"/>
    </row>
    <row r="19" spans="1:12" ht="16" x14ac:dyDescent="0.2">
      <c r="A19" s="41" t="s">
        <v>143</v>
      </c>
      <c r="B19" s="52" t="s">
        <v>144</v>
      </c>
      <c r="C19" s="53"/>
      <c r="D19" s="6" t="s">
        <v>136</v>
      </c>
      <c r="E19" s="6" t="s">
        <v>145</v>
      </c>
      <c r="F19" s="49"/>
      <c r="G19" s="49"/>
      <c r="H19" s="49"/>
      <c r="I19" s="49"/>
      <c r="J19" s="43"/>
    </row>
    <row r="20" spans="1:12" ht="32" x14ac:dyDescent="0.2">
      <c r="A20" s="41" t="s">
        <v>77</v>
      </c>
      <c r="B20" s="52" t="s">
        <v>146</v>
      </c>
      <c r="C20" s="53"/>
      <c r="D20" s="6" t="s">
        <v>147</v>
      </c>
      <c r="E20" s="6" t="s">
        <v>148</v>
      </c>
      <c r="F20" s="49"/>
      <c r="G20" s="49"/>
      <c r="H20" s="49"/>
      <c r="I20" s="49"/>
      <c r="J20" s="43"/>
    </row>
    <row r="21" spans="1:12" ht="32" x14ac:dyDescent="0.2">
      <c r="A21" s="41" t="s">
        <v>149</v>
      </c>
      <c r="B21" s="52" t="s">
        <v>146</v>
      </c>
      <c r="C21" s="53"/>
      <c r="D21" s="6" t="s">
        <v>114</v>
      </c>
      <c r="E21" s="6" t="s">
        <v>150</v>
      </c>
      <c r="F21" s="49"/>
      <c r="G21" s="49"/>
      <c r="H21" s="49"/>
      <c r="I21" s="49"/>
      <c r="J21" s="43"/>
    </row>
    <row r="22" spans="1:12" ht="32" x14ac:dyDescent="0.2">
      <c r="A22" s="41" t="s">
        <v>121</v>
      </c>
      <c r="B22" s="52" t="s">
        <v>146</v>
      </c>
      <c r="C22" s="53"/>
      <c r="D22" s="6" t="s">
        <v>114</v>
      </c>
      <c r="E22" s="6" t="s">
        <v>151</v>
      </c>
      <c r="F22" s="49"/>
      <c r="G22" s="49"/>
      <c r="H22" s="49"/>
      <c r="I22" s="49"/>
      <c r="J22" s="43"/>
    </row>
    <row r="23" spans="1:12" ht="16" x14ac:dyDescent="0.2">
      <c r="A23" s="41" t="s">
        <v>85</v>
      </c>
      <c r="B23" s="51" t="s">
        <v>146</v>
      </c>
      <c r="C23" s="51"/>
      <c r="D23" s="6" t="s">
        <v>152</v>
      </c>
      <c r="E23" s="16" t="s">
        <v>153</v>
      </c>
      <c r="F23" s="49"/>
      <c r="G23" s="49"/>
      <c r="H23" s="49"/>
      <c r="I23" s="42"/>
      <c r="J23" s="43"/>
      <c r="L23" s="44"/>
    </row>
    <row r="24" spans="1:12" ht="32" x14ac:dyDescent="0.2">
      <c r="A24" s="41" t="s">
        <v>154</v>
      </c>
      <c r="B24" s="52" t="s">
        <v>155</v>
      </c>
      <c r="C24" s="53"/>
      <c r="D24" s="6" t="s">
        <v>114</v>
      </c>
      <c r="E24" s="6" t="s">
        <v>156</v>
      </c>
      <c r="F24" s="49"/>
      <c r="G24" s="49"/>
      <c r="H24" s="49"/>
      <c r="I24" s="49"/>
      <c r="J24" s="43"/>
    </row>
    <row r="25" spans="1:12" ht="17" thickBot="1" x14ac:dyDescent="0.25">
      <c r="A25" s="45" t="s">
        <v>157</v>
      </c>
      <c r="B25" s="54" t="s">
        <v>158</v>
      </c>
      <c r="C25" s="55"/>
      <c r="D25" s="35" t="s">
        <v>114</v>
      </c>
      <c r="E25" s="35" t="s">
        <v>159</v>
      </c>
      <c r="F25" s="46"/>
      <c r="G25" s="46"/>
      <c r="H25" s="46"/>
      <c r="I25" s="46"/>
      <c r="J25" s="47"/>
    </row>
    <row r="29" spans="1:12" x14ac:dyDescent="0.2">
      <c r="A29" s="48" t="s">
        <v>160</v>
      </c>
    </row>
    <row r="30" spans="1:12" x14ac:dyDescent="0.2">
      <c r="A30" s="48" t="s">
        <v>161</v>
      </c>
    </row>
    <row r="31" spans="1:12" x14ac:dyDescent="0.2">
      <c r="A31" s="48" t="s">
        <v>162</v>
      </c>
    </row>
    <row r="32" spans="1:12" x14ac:dyDescent="0.2">
      <c r="A32" s="48" t="s">
        <v>163</v>
      </c>
    </row>
    <row r="33" spans="1:1" x14ac:dyDescent="0.2">
      <c r="A33" s="48" t="s">
        <v>164</v>
      </c>
    </row>
  </sheetData>
  <mergeCells count="12">
    <mergeCell ref="B4:C4"/>
    <mergeCell ref="B5:C5"/>
    <mergeCell ref="B8:C8"/>
    <mergeCell ref="B18:C18"/>
    <mergeCell ref="B20:C20"/>
    <mergeCell ref="B17:C17"/>
    <mergeCell ref="B23:C23"/>
    <mergeCell ref="B22:C22"/>
    <mergeCell ref="B24:C24"/>
    <mergeCell ref="B25:C25"/>
    <mergeCell ref="B19:C19"/>
    <mergeCell ref="B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63E0-44B0-964B-9251-A1AF73684537}">
  <dimension ref="A1:J37"/>
  <sheetViews>
    <sheetView topLeftCell="A6" zoomScale="140" zoomScaleNormal="140" workbookViewId="0">
      <selection activeCell="J8" sqref="J8"/>
    </sheetView>
  </sheetViews>
  <sheetFormatPr baseColWidth="10" defaultColWidth="9.1640625" defaultRowHeight="15" x14ac:dyDescent="0.2"/>
  <cols>
    <col min="1" max="1" width="14" style="1" customWidth="1"/>
    <col min="2" max="2" width="7.83203125" style="1" customWidth="1"/>
    <col min="3" max="3" width="7.83203125" style="2" customWidth="1"/>
    <col min="4" max="4" width="11" style="2" customWidth="1"/>
    <col min="5" max="5" width="83.5" style="1" customWidth="1"/>
    <col min="6" max="10" width="10.33203125" style="2" customWidth="1"/>
    <col min="11" max="16384" width="9.1640625" style="2"/>
  </cols>
  <sheetData>
    <row r="1" spans="1:10" ht="34" x14ac:dyDescent="0.2">
      <c r="A1" s="37" t="s">
        <v>67</v>
      </c>
      <c r="B1" s="38" t="s">
        <v>68</v>
      </c>
      <c r="C1" s="38" t="s">
        <v>69</v>
      </c>
      <c r="D1" s="17" t="s">
        <v>70</v>
      </c>
      <c r="E1" s="17" t="s">
        <v>71</v>
      </c>
      <c r="F1" s="25" t="s">
        <v>165</v>
      </c>
      <c r="G1" s="25" t="s">
        <v>73</v>
      </c>
      <c r="H1" s="25" t="s">
        <v>74</v>
      </c>
      <c r="I1" s="25" t="s">
        <v>75</v>
      </c>
      <c r="J1" s="26" t="s">
        <v>76</v>
      </c>
    </row>
    <row r="2" spans="1:10" ht="16" x14ac:dyDescent="0.2">
      <c r="A2" s="41" t="s">
        <v>77</v>
      </c>
      <c r="B2" s="49" t="s">
        <v>166</v>
      </c>
      <c r="C2" s="49" t="s">
        <v>167</v>
      </c>
      <c r="D2" s="6" t="s">
        <v>168</v>
      </c>
      <c r="E2" s="16" t="s">
        <v>169</v>
      </c>
      <c r="F2" s="30">
        <f>1/78</f>
        <v>1.282051282051282E-2</v>
      </c>
      <c r="G2" s="34">
        <v>800</v>
      </c>
      <c r="H2" s="34">
        <v>12</v>
      </c>
      <c r="I2" s="24">
        <v>9.9999999999999995E-8</v>
      </c>
      <c r="J2" s="31">
        <v>100000000000000</v>
      </c>
    </row>
    <row r="3" spans="1:10" ht="32" x14ac:dyDescent="0.2">
      <c r="A3" s="41" t="s">
        <v>77</v>
      </c>
      <c r="B3" s="49" t="s">
        <v>170</v>
      </c>
      <c r="C3" s="49" t="s">
        <v>167</v>
      </c>
      <c r="D3" s="6" t="s">
        <v>89</v>
      </c>
      <c r="E3" s="16" t="s">
        <v>171</v>
      </c>
      <c r="F3" s="30">
        <f>2*8/1024/0.26</f>
        <v>6.0096153846153841E-2</v>
      </c>
      <c r="G3" s="34">
        <v>6000</v>
      </c>
      <c r="H3" s="34">
        <v>5</v>
      </c>
      <c r="I3" s="24">
        <v>9.9999999999999995E-7</v>
      </c>
      <c r="J3" s="31">
        <v>10000000000000</v>
      </c>
    </row>
    <row r="4" spans="1:10" ht="18" x14ac:dyDescent="0.2">
      <c r="A4" s="41" t="s">
        <v>77</v>
      </c>
      <c r="B4" s="49" t="s">
        <v>170</v>
      </c>
      <c r="C4" s="49" t="s">
        <v>167</v>
      </c>
      <c r="D4" s="6" t="s">
        <v>172</v>
      </c>
      <c r="E4" s="16" t="s">
        <v>173</v>
      </c>
      <c r="F4" s="30" t="s">
        <v>174</v>
      </c>
      <c r="G4" s="34">
        <v>6000</v>
      </c>
      <c r="H4" s="34">
        <v>5</v>
      </c>
      <c r="I4" s="24">
        <v>9.9999999999999995E-7</v>
      </c>
      <c r="J4" s="31">
        <v>10000000000000</v>
      </c>
    </row>
    <row r="5" spans="1:10" ht="32" x14ac:dyDescent="0.2">
      <c r="A5" s="41" t="s">
        <v>175</v>
      </c>
      <c r="B5" s="49" t="s">
        <v>176</v>
      </c>
      <c r="C5" s="49" t="s">
        <v>177</v>
      </c>
      <c r="D5" s="6" t="s">
        <v>114</v>
      </c>
      <c r="E5" s="16" t="s">
        <v>178</v>
      </c>
      <c r="F5" s="30"/>
      <c r="G5" s="34"/>
      <c r="H5" s="34"/>
      <c r="I5" s="24"/>
      <c r="J5" s="31"/>
    </row>
    <row r="6" spans="1:10" ht="16" x14ac:dyDescent="0.2">
      <c r="A6" s="41" t="s">
        <v>96</v>
      </c>
      <c r="B6" s="49" t="s">
        <v>176</v>
      </c>
      <c r="C6" s="49" t="s">
        <v>177</v>
      </c>
      <c r="D6" s="6" t="s">
        <v>114</v>
      </c>
      <c r="E6" s="16" t="s">
        <v>179</v>
      </c>
      <c r="F6" s="30"/>
      <c r="G6" s="34"/>
      <c r="H6" s="34"/>
      <c r="I6" s="24"/>
      <c r="J6" s="31"/>
    </row>
    <row r="7" spans="1:10" ht="16" x14ac:dyDescent="0.2">
      <c r="A7" s="41" t="s">
        <v>85</v>
      </c>
      <c r="B7" s="49" t="s">
        <v>176</v>
      </c>
      <c r="C7" s="49" t="s">
        <v>177</v>
      </c>
      <c r="D7" s="6" t="s">
        <v>114</v>
      </c>
      <c r="E7" s="16" t="s">
        <v>179</v>
      </c>
      <c r="F7" s="30"/>
      <c r="G7" s="34"/>
      <c r="H7" s="34"/>
      <c r="I7" s="24"/>
      <c r="J7" s="31"/>
    </row>
    <row r="8" spans="1:10" ht="48" x14ac:dyDescent="0.2">
      <c r="A8" s="41" t="s">
        <v>77</v>
      </c>
      <c r="B8" s="49" t="s">
        <v>170</v>
      </c>
      <c r="C8" s="49" t="s">
        <v>180</v>
      </c>
      <c r="D8" s="6" t="s">
        <v>114</v>
      </c>
      <c r="E8" s="16" t="s">
        <v>181</v>
      </c>
      <c r="F8" s="30" t="s">
        <v>182</v>
      </c>
      <c r="G8" s="34"/>
      <c r="H8" s="34" t="s">
        <v>183</v>
      </c>
      <c r="I8" s="24"/>
      <c r="J8" s="50">
        <v>1000000000000</v>
      </c>
    </row>
    <row r="9" spans="1:10" ht="16" x14ac:dyDescent="0.2">
      <c r="A9" s="41" t="s">
        <v>184</v>
      </c>
      <c r="B9" s="49" t="s">
        <v>176</v>
      </c>
      <c r="C9" s="49" t="s">
        <v>185</v>
      </c>
      <c r="D9" s="6" t="s">
        <v>114</v>
      </c>
      <c r="E9" s="16" t="s">
        <v>186</v>
      </c>
      <c r="F9" s="30"/>
      <c r="G9" s="34"/>
      <c r="H9" s="34"/>
      <c r="I9" s="24"/>
      <c r="J9" s="27"/>
    </row>
    <row r="10" spans="1:10" ht="16" x14ac:dyDescent="0.2">
      <c r="A10" s="41" t="s">
        <v>85</v>
      </c>
      <c r="B10" s="49" t="s">
        <v>176</v>
      </c>
      <c r="C10" s="49" t="s">
        <v>185</v>
      </c>
      <c r="D10" s="6" t="s">
        <v>114</v>
      </c>
      <c r="E10" s="16" t="s">
        <v>187</v>
      </c>
      <c r="F10" s="30"/>
      <c r="G10" s="34"/>
      <c r="H10" s="34"/>
      <c r="I10" s="24"/>
      <c r="J10" s="27"/>
    </row>
    <row r="11" spans="1:10" ht="16" x14ac:dyDescent="0.2">
      <c r="A11" s="41" t="s">
        <v>188</v>
      </c>
      <c r="B11" s="49" t="s">
        <v>176</v>
      </c>
      <c r="C11" s="49" t="s">
        <v>185</v>
      </c>
      <c r="D11" s="6" t="s">
        <v>114</v>
      </c>
      <c r="E11" s="16" t="s">
        <v>189</v>
      </c>
      <c r="F11" s="30"/>
      <c r="G11" s="34"/>
      <c r="H11" s="34"/>
      <c r="I11" s="24"/>
      <c r="J11" s="27"/>
    </row>
    <row r="12" spans="1:10" ht="16" x14ac:dyDescent="0.2">
      <c r="A12" s="41" t="s">
        <v>77</v>
      </c>
      <c r="B12" s="49" t="s">
        <v>166</v>
      </c>
      <c r="C12" s="49" t="s">
        <v>190</v>
      </c>
      <c r="D12" s="6" t="s">
        <v>168</v>
      </c>
      <c r="E12" s="16" t="s">
        <v>191</v>
      </c>
      <c r="F12" s="30">
        <f>1*8/1024/1.25</f>
        <v>6.2500000000000003E-3</v>
      </c>
      <c r="G12" s="34" t="s">
        <v>192</v>
      </c>
      <c r="H12" s="34">
        <v>10</v>
      </c>
      <c r="I12" s="24">
        <v>1.0000000000000001E-5</v>
      </c>
      <c r="J12" s="31">
        <v>10000000</v>
      </c>
    </row>
    <row r="13" spans="1:10" ht="16" x14ac:dyDescent="0.2">
      <c r="A13" s="41" t="s">
        <v>193</v>
      </c>
      <c r="B13" s="49" t="s">
        <v>176</v>
      </c>
      <c r="C13" s="49" t="s">
        <v>190</v>
      </c>
      <c r="D13" s="6" t="s">
        <v>168</v>
      </c>
      <c r="E13" s="16" t="s">
        <v>194</v>
      </c>
      <c r="F13" s="34"/>
      <c r="G13" s="34">
        <f>66/4</f>
        <v>16.5</v>
      </c>
      <c r="H13" s="34">
        <v>35</v>
      </c>
      <c r="I13" s="24"/>
      <c r="J13" s="27"/>
    </row>
    <row r="14" spans="1:10" ht="16" x14ac:dyDescent="0.2">
      <c r="A14" s="41" t="s">
        <v>175</v>
      </c>
      <c r="B14" s="49" t="s">
        <v>176</v>
      </c>
      <c r="C14" s="49" t="s">
        <v>190</v>
      </c>
      <c r="D14" s="6" t="s">
        <v>168</v>
      </c>
      <c r="E14" s="16" t="s">
        <v>195</v>
      </c>
      <c r="F14" s="34"/>
      <c r="G14" s="34"/>
      <c r="H14" s="34"/>
      <c r="I14" s="24"/>
      <c r="J14" s="27"/>
    </row>
    <row r="15" spans="1:10" ht="16" x14ac:dyDescent="0.2">
      <c r="A15" s="41" t="s">
        <v>196</v>
      </c>
      <c r="B15" s="49" t="s">
        <v>176</v>
      </c>
      <c r="C15" s="49" t="s">
        <v>190</v>
      </c>
      <c r="D15" s="6" t="s">
        <v>168</v>
      </c>
      <c r="E15" s="16" t="s">
        <v>197</v>
      </c>
      <c r="F15" s="34"/>
      <c r="G15" s="34"/>
      <c r="H15" s="34"/>
      <c r="I15" s="24"/>
      <c r="J15" s="27"/>
    </row>
    <row r="16" spans="1:10" ht="16" x14ac:dyDescent="0.2">
      <c r="A16" s="41" t="s">
        <v>117</v>
      </c>
      <c r="B16" s="49" t="s">
        <v>176</v>
      </c>
      <c r="C16" s="49" t="s">
        <v>190</v>
      </c>
      <c r="D16" s="6" t="s">
        <v>168</v>
      </c>
      <c r="E16" s="16" t="s">
        <v>198</v>
      </c>
      <c r="F16" s="34"/>
      <c r="G16" s="34"/>
      <c r="H16" s="34"/>
      <c r="I16" s="24"/>
      <c r="J16" s="27"/>
    </row>
    <row r="17" spans="1:10" ht="16" x14ac:dyDescent="0.2">
      <c r="A17" s="41" t="s">
        <v>96</v>
      </c>
      <c r="B17" s="49" t="s">
        <v>176</v>
      </c>
      <c r="C17" s="49" t="s">
        <v>190</v>
      </c>
      <c r="D17" s="6" t="s">
        <v>172</v>
      </c>
      <c r="E17" s="16" t="s">
        <v>199</v>
      </c>
      <c r="F17" s="34"/>
      <c r="G17" s="34"/>
      <c r="H17" s="34"/>
      <c r="I17" s="24"/>
      <c r="J17" s="27"/>
    </row>
    <row r="18" spans="1:10" ht="16" x14ac:dyDescent="0.2">
      <c r="A18" s="41" t="s">
        <v>138</v>
      </c>
      <c r="B18" s="49" t="s">
        <v>176</v>
      </c>
      <c r="C18" s="49" t="s">
        <v>190</v>
      </c>
      <c r="D18" s="6" t="s">
        <v>172</v>
      </c>
      <c r="E18" s="16" t="s">
        <v>200</v>
      </c>
      <c r="F18" s="34"/>
      <c r="G18" s="34"/>
      <c r="H18" s="34"/>
      <c r="I18" s="24"/>
      <c r="J18" s="27"/>
    </row>
    <row r="19" spans="1:10" ht="16" x14ac:dyDescent="0.2">
      <c r="A19" s="41" t="s">
        <v>201</v>
      </c>
      <c r="B19" s="49" t="s">
        <v>176</v>
      </c>
      <c r="C19" s="49" t="s">
        <v>190</v>
      </c>
      <c r="D19" s="6" t="s">
        <v>202</v>
      </c>
      <c r="E19" s="16"/>
      <c r="F19" s="34"/>
      <c r="G19" s="34"/>
      <c r="H19" s="34"/>
      <c r="I19" s="24"/>
      <c r="J19" s="27"/>
    </row>
    <row r="20" spans="1:10" ht="16" x14ac:dyDescent="0.2">
      <c r="A20" s="41" t="s">
        <v>77</v>
      </c>
      <c r="B20" s="49" t="s">
        <v>203</v>
      </c>
      <c r="C20" s="49" t="s">
        <v>204</v>
      </c>
      <c r="D20" s="6" t="s">
        <v>114</v>
      </c>
      <c r="E20" s="16" t="s">
        <v>205</v>
      </c>
      <c r="F20" s="34"/>
      <c r="G20" s="34"/>
      <c r="H20" s="34"/>
      <c r="I20" s="24"/>
      <c r="J20" s="27"/>
    </row>
    <row r="21" spans="1:10" ht="16" x14ac:dyDescent="0.2">
      <c r="A21" s="41" t="s">
        <v>206</v>
      </c>
      <c r="B21" s="49" t="s">
        <v>203</v>
      </c>
      <c r="C21" s="49" t="s">
        <v>204</v>
      </c>
      <c r="D21" s="6" t="s">
        <v>114</v>
      </c>
      <c r="E21" s="16" t="s">
        <v>207</v>
      </c>
      <c r="F21" s="34"/>
      <c r="G21" s="34"/>
      <c r="H21" s="34"/>
      <c r="I21" s="24"/>
      <c r="J21" s="27"/>
    </row>
    <row r="22" spans="1:10" ht="16" x14ac:dyDescent="0.2">
      <c r="A22" s="41" t="s">
        <v>208</v>
      </c>
      <c r="B22" s="49" t="s">
        <v>203</v>
      </c>
      <c r="C22" s="49" t="s">
        <v>204</v>
      </c>
      <c r="D22" s="6" t="s">
        <v>114</v>
      </c>
      <c r="E22" s="16"/>
      <c r="F22" s="34"/>
      <c r="G22" s="34"/>
      <c r="H22" s="34"/>
      <c r="I22" s="24"/>
      <c r="J22" s="27"/>
    </row>
    <row r="23" spans="1:10" ht="16" x14ac:dyDescent="0.2">
      <c r="A23" s="41" t="s">
        <v>121</v>
      </c>
      <c r="B23" s="49" t="s">
        <v>203</v>
      </c>
      <c r="C23" s="49" t="s">
        <v>204</v>
      </c>
      <c r="D23" s="6" t="s">
        <v>114</v>
      </c>
      <c r="E23" s="16" t="s">
        <v>209</v>
      </c>
      <c r="F23" s="34"/>
      <c r="G23" s="34"/>
      <c r="H23" s="34"/>
      <c r="I23" s="24"/>
      <c r="J23" s="27"/>
    </row>
    <row r="24" spans="1:10" ht="32" x14ac:dyDescent="0.2">
      <c r="A24" s="41" t="s">
        <v>210</v>
      </c>
      <c r="B24" s="49" t="s">
        <v>176</v>
      </c>
      <c r="C24" s="49" t="s">
        <v>101</v>
      </c>
      <c r="D24" s="6" t="s">
        <v>168</v>
      </c>
      <c r="E24" s="16" t="s">
        <v>211</v>
      </c>
      <c r="F24" s="34"/>
      <c r="G24" s="34"/>
      <c r="H24" s="34"/>
      <c r="I24" s="24"/>
      <c r="J24" s="27"/>
    </row>
    <row r="25" spans="1:10" ht="16" x14ac:dyDescent="0.2">
      <c r="A25" s="41" t="s">
        <v>212</v>
      </c>
      <c r="B25" s="49" t="s">
        <v>176</v>
      </c>
      <c r="C25" s="49" t="s">
        <v>101</v>
      </c>
      <c r="D25" s="6" t="s">
        <v>136</v>
      </c>
      <c r="E25" s="16"/>
      <c r="F25" s="34"/>
      <c r="G25" s="34"/>
      <c r="H25" s="34"/>
      <c r="I25" s="24"/>
      <c r="J25" s="27"/>
    </row>
    <row r="26" spans="1:10" ht="32" x14ac:dyDescent="0.2">
      <c r="A26" s="41" t="s">
        <v>51</v>
      </c>
      <c r="B26" s="49" t="s">
        <v>176</v>
      </c>
      <c r="C26" s="49" t="s">
        <v>61</v>
      </c>
      <c r="D26" s="6" t="s">
        <v>172</v>
      </c>
      <c r="E26" s="6" t="s">
        <v>213</v>
      </c>
      <c r="F26" s="34"/>
      <c r="G26" s="34"/>
      <c r="H26" s="34"/>
      <c r="I26" s="24"/>
      <c r="J26" s="27"/>
    </row>
    <row r="27" spans="1:10" ht="20" thickBot="1" x14ac:dyDescent="0.25">
      <c r="A27" s="45" t="s">
        <v>214</v>
      </c>
      <c r="B27" s="46" t="s">
        <v>176</v>
      </c>
      <c r="C27" s="46" t="s">
        <v>215</v>
      </c>
      <c r="D27" s="35"/>
      <c r="E27" s="18" t="s">
        <v>216</v>
      </c>
      <c r="F27" s="29"/>
      <c r="G27" s="29"/>
      <c r="H27" s="29"/>
      <c r="I27" s="33"/>
      <c r="J27" s="28"/>
    </row>
    <row r="29" spans="1:10" x14ac:dyDescent="0.2">
      <c r="A29" s="32" t="s">
        <v>160</v>
      </c>
    </row>
    <row r="30" spans="1:10" x14ac:dyDescent="0.2">
      <c r="A30" s="32" t="s">
        <v>161</v>
      </c>
    </row>
    <row r="31" spans="1:10" x14ac:dyDescent="0.2">
      <c r="A31" s="32" t="s">
        <v>162</v>
      </c>
    </row>
    <row r="32" spans="1:10" x14ac:dyDescent="0.2">
      <c r="A32" s="32" t="s">
        <v>163</v>
      </c>
    </row>
    <row r="33" spans="1:5" x14ac:dyDescent="0.2">
      <c r="A33" s="32" t="s">
        <v>164</v>
      </c>
    </row>
    <row r="37" spans="1:5" x14ac:dyDescent="0.2">
      <c r="E37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67D0081F744D4EA1DBB5527455E849" ma:contentTypeVersion="6" ma:contentTypeDescription="Create a new document." ma:contentTypeScope="" ma:versionID="03a962774cb5ad4063d421e4ee23692e">
  <xsd:schema xmlns:xsd="http://www.w3.org/2001/XMLSchema" xmlns:xs="http://www.w3.org/2001/XMLSchema" xmlns:p="http://schemas.microsoft.com/office/2006/metadata/properties" xmlns:ns2="e913c50a-77cc-400b-b790-88ee2983bc0c" xmlns:ns3="9feae4af-2b2d-4a46-9e9b-2bc7d3388933" targetNamespace="http://schemas.microsoft.com/office/2006/metadata/properties" ma:root="true" ma:fieldsID="6fccefb4f1d3300423b8b032463a19de" ns2:_="" ns3:_="">
    <xsd:import namespace="e913c50a-77cc-400b-b790-88ee2983bc0c"/>
    <xsd:import namespace="9feae4af-2b2d-4a46-9e9b-2bc7d3388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3c50a-77cc-400b-b790-88ee2983b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ae4af-2b2d-4a46-9e9b-2bc7d33889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4E0DC4-6CDE-42A7-81DC-68ED12A7D8D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e913c50a-77cc-400b-b790-88ee2983bc0c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9feae4af-2b2d-4a46-9e9b-2bc7d33889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8C3495-3CB8-4DB4-B956-881C8D81F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3c50a-77cc-400b-b790-88ee2983bc0c"/>
    <ds:schemaRef ds:uri="9feae4af-2b2d-4a46-9e9b-2bc7d3388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51314F-2F90-491A-97C4-A7DFA318D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3DXP Options - density driven</vt:lpstr>
      <vt:lpstr>X'tor options - BW driven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Kau, Derchang</dc:creator>
  <cp:keywords/>
  <dc:description/>
  <cp:lastModifiedBy>Kau, Derchang</cp:lastModifiedBy>
  <cp:revision/>
  <dcterms:created xsi:type="dcterms:W3CDTF">2020-05-20T05:40:11Z</dcterms:created>
  <dcterms:modified xsi:type="dcterms:W3CDTF">2020-10-18T06:21:38Z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0x010100B367D0081F744D4EA1DBB5527455E849</vt:lpwstr>
  </property>
</Properties>
</file>