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225" windowWidth="21075" windowHeight="9270" activeTab="1"/>
  </bookViews>
  <sheets>
    <sheet name="Lateral OTS " sheetId="4" r:id="rId1"/>
    <sheet name="Sheet1" sheetId="1" r:id="rId2"/>
    <sheet name="Sheet2" sheetId="2" r:id="rId3"/>
    <sheet name="Sheet3" sheetId="3" r:id="rId4"/>
  </sheets>
  <externalReferences>
    <externalReference r:id="rId5"/>
  </externalReferences>
  <definedNames>
    <definedName name="_xlnm._FilterDatabase" localSheetId="0" hidden="1">'Lateral OTS '!$A$1:$AI$418</definedName>
  </definedNames>
  <calcPr calcId="125725"/>
</workbook>
</file>

<file path=xl/calcChain.xml><?xml version="1.0" encoding="utf-8"?>
<calcChain xmlns="http://schemas.openxmlformats.org/spreadsheetml/2006/main">
  <c r="X418" i="1"/>
  <c r="T418"/>
  <c r="Y418" s="1"/>
  <c r="S418"/>
  <c r="X416"/>
  <c r="T416"/>
  <c r="AB416" s="1"/>
  <c r="S416"/>
  <c r="X415"/>
  <c r="T415"/>
  <c r="Y415" s="1"/>
  <c r="S415"/>
  <c r="X411"/>
  <c r="T411"/>
  <c r="AB411" s="1"/>
  <c r="S411"/>
  <c r="AB409"/>
  <c r="X409"/>
  <c r="T409"/>
  <c r="Y409" s="1"/>
  <c r="S409"/>
  <c r="X408"/>
  <c r="T408"/>
  <c r="AB408" s="1"/>
  <c r="S408"/>
  <c r="AB404"/>
  <c r="X404"/>
  <c r="T404"/>
  <c r="Y404" s="1"/>
  <c r="S404"/>
  <c r="X402"/>
  <c r="T402"/>
  <c r="AB402" s="1"/>
  <c r="S402"/>
  <c r="AB401"/>
  <c r="X401"/>
  <c r="T401"/>
  <c r="Y401" s="1"/>
  <c r="S401"/>
  <c r="X397"/>
  <c r="T397"/>
  <c r="AB397" s="1"/>
  <c r="S397"/>
  <c r="AB395"/>
  <c r="X395"/>
  <c r="T395"/>
  <c r="Y395" s="1"/>
  <c r="S395"/>
  <c r="X394"/>
  <c r="T394"/>
  <c r="AB394" s="1"/>
  <c r="S394"/>
  <c r="AB390"/>
  <c r="X390"/>
  <c r="T390"/>
  <c r="Y390" s="1"/>
  <c r="S390"/>
  <c r="X388"/>
  <c r="T388"/>
  <c r="AB388" s="1"/>
  <c r="S388"/>
  <c r="AB387"/>
  <c r="X387"/>
  <c r="T387"/>
  <c r="Y387" s="1"/>
  <c r="S387"/>
  <c r="X383"/>
  <c r="T383"/>
  <c r="AB383" s="1"/>
  <c r="S383"/>
  <c r="AB381"/>
  <c r="X381"/>
  <c r="T381"/>
  <c r="Y381" s="1"/>
  <c r="S381"/>
  <c r="X380"/>
  <c r="T380"/>
  <c r="AB380" s="1"/>
  <c r="S380"/>
  <c r="AB376"/>
  <c r="X376"/>
  <c r="T376"/>
  <c r="Y376" s="1"/>
  <c r="S376"/>
  <c r="X374"/>
  <c r="T374"/>
  <c r="AB374" s="1"/>
  <c r="S374"/>
  <c r="AB373"/>
  <c r="X373"/>
  <c r="T373"/>
  <c r="Y373" s="1"/>
  <c r="S373"/>
  <c r="X369"/>
  <c r="T369"/>
  <c r="AB369" s="1"/>
  <c r="S369"/>
  <c r="AB367"/>
  <c r="X367"/>
  <c r="T367"/>
  <c r="Y367" s="1"/>
  <c r="S367"/>
  <c r="X366"/>
  <c r="T366"/>
  <c r="AB366" s="1"/>
  <c r="S366"/>
  <c r="AB362"/>
  <c r="X362"/>
  <c r="T362"/>
  <c r="Y362" s="1"/>
  <c r="S362"/>
  <c r="X360"/>
  <c r="T360"/>
  <c r="AB360" s="1"/>
  <c r="S360"/>
  <c r="AB359"/>
  <c r="X359"/>
  <c r="T359"/>
  <c r="Y359" s="1"/>
  <c r="S359"/>
  <c r="X355"/>
  <c r="T355"/>
  <c r="AB355" s="1"/>
  <c r="S355"/>
  <c r="AB353"/>
  <c r="X353"/>
  <c r="T353"/>
  <c r="Y353" s="1"/>
  <c r="S353"/>
  <c r="X352"/>
  <c r="T352"/>
  <c r="AB352" s="1"/>
  <c r="S352"/>
  <c r="AB348"/>
  <c r="X348"/>
  <c r="T348"/>
  <c r="Y348" s="1"/>
  <c r="S348"/>
  <c r="X346"/>
  <c r="T346"/>
  <c r="AB346" s="1"/>
  <c r="S346"/>
  <c r="AB345"/>
  <c r="X345"/>
  <c r="T345"/>
  <c r="Y345" s="1"/>
  <c r="S345"/>
  <c r="X341"/>
  <c r="T341"/>
  <c r="AB341" s="1"/>
  <c r="S341"/>
  <c r="AB339"/>
  <c r="X339"/>
  <c r="T339"/>
  <c r="Y339" s="1"/>
  <c r="S339"/>
  <c r="X338"/>
  <c r="T338"/>
  <c r="AB338" s="1"/>
  <c r="S338"/>
  <c r="AB334"/>
  <c r="X334"/>
  <c r="T334"/>
  <c r="Y334" s="1"/>
  <c r="S334"/>
  <c r="X332"/>
  <c r="T332"/>
  <c r="AB332" s="1"/>
  <c r="S332"/>
  <c r="AB331"/>
  <c r="X331"/>
  <c r="T331"/>
  <c r="Y331" s="1"/>
  <c r="S331"/>
  <c r="X327"/>
  <c r="T327"/>
  <c r="AB327" s="1"/>
  <c r="S327"/>
  <c r="AB325"/>
  <c r="X325"/>
  <c r="T325"/>
  <c r="Y325" s="1"/>
  <c r="S325"/>
  <c r="X324"/>
  <c r="T324"/>
  <c r="AB324" s="1"/>
  <c r="S324"/>
  <c r="AB320"/>
  <c r="X320"/>
  <c r="T320"/>
  <c r="Y320" s="1"/>
  <c r="S320"/>
  <c r="X318"/>
  <c r="T318"/>
  <c r="AB318" s="1"/>
  <c r="S318"/>
  <c r="AB317"/>
  <c r="X317"/>
  <c r="T317"/>
  <c r="Y317" s="1"/>
  <c r="S317"/>
  <c r="X313"/>
  <c r="T313"/>
  <c r="AB313" s="1"/>
  <c r="S313"/>
  <c r="AB311"/>
  <c r="X311"/>
  <c r="T311"/>
  <c r="Y311" s="1"/>
  <c r="S311"/>
  <c r="X310"/>
  <c r="T310"/>
  <c r="AB310" s="1"/>
  <c r="S310"/>
  <c r="AB306"/>
  <c r="X306"/>
  <c r="T306"/>
  <c r="Y306" s="1"/>
  <c r="S306"/>
  <c r="X304"/>
  <c r="T304"/>
  <c r="AB304" s="1"/>
  <c r="S304"/>
  <c r="AB303"/>
  <c r="X303"/>
  <c r="T303"/>
  <c r="Y303" s="1"/>
  <c r="S303"/>
  <c r="X299"/>
  <c r="T299"/>
  <c r="AB299" s="1"/>
  <c r="S299"/>
  <c r="AB297"/>
  <c r="X297"/>
  <c r="T297"/>
  <c r="Y297" s="1"/>
  <c r="S297"/>
  <c r="X296"/>
  <c r="T296"/>
  <c r="AB296" s="1"/>
  <c r="S296"/>
  <c r="AB292"/>
  <c r="X292"/>
  <c r="T292"/>
  <c r="Y292" s="1"/>
  <c r="S292"/>
  <c r="X290"/>
  <c r="T290"/>
  <c r="AB290" s="1"/>
  <c r="S290"/>
  <c r="AB289"/>
  <c r="X289"/>
  <c r="T289"/>
  <c r="Y289" s="1"/>
  <c r="S289"/>
  <c r="X285"/>
  <c r="T285"/>
  <c r="AB285" s="1"/>
  <c r="S285"/>
  <c r="AB283"/>
  <c r="X283"/>
  <c r="T283"/>
  <c r="Y283" s="1"/>
  <c r="S283"/>
  <c r="X282"/>
  <c r="T282"/>
  <c r="AB282" s="1"/>
  <c r="S282"/>
  <c r="AB278"/>
  <c r="X278"/>
  <c r="T278"/>
  <c r="Y278" s="1"/>
  <c r="S278"/>
  <c r="X276"/>
  <c r="T276"/>
  <c r="AB276" s="1"/>
  <c r="S276"/>
  <c r="AB275"/>
  <c r="X275"/>
  <c r="T275"/>
  <c r="Y275" s="1"/>
  <c r="S275"/>
  <c r="X271"/>
  <c r="T271"/>
  <c r="AB271" s="1"/>
  <c r="S271"/>
  <c r="AB269"/>
  <c r="X269"/>
  <c r="T269"/>
  <c r="Y269" s="1"/>
  <c r="S269"/>
  <c r="X268"/>
  <c r="T268"/>
  <c r="AB268" s="1"/>
  <c r="S268"/>
  <c r="AB264"/>
  <c r="X264"/>
  <c r="T264"/>
  <c r="Y264" s="1"/>
  <c r="S264"/>
  <c r="X262"/>
  <c r="T262"/>
  <c r="AB262" s="1"/>
  <c r="S262"/>
  <c r="AB261"/>
  <c r="X261"/>
  <c r="T261"/>
  <c r="Y261" s="1"/>
  <c r="S261"/>
  <c r="X257"/>
  <c r="T257"/>
  <c r="AB257" s="1"/>
  <c r="S257"/>
  <c r="AB255"/>
  <c r="X255"/>
  <c r="T255"/>
  <c r="Y255" s="1"/>
  <c r="S255"/>
  <c r="X254"/>
  <c r="T254"/>
  <c r="AB254" s="1"/>
  <c r="S254"/>
  <c r="AB250"/>
  <c r="X250"/>
  <c r="T250"/>
  <c r="Y250" s="1"/>
  <c r="S250"/>
  <c r="X248"/>
  <c r="T248"/>
  <c r="AB248" s="1"/>
  <c r="S248"/>
  <c r="AB247"/>
  <c r="X247"/>
  <c r="T247"/>
  <c r="Y247" s="1"/>
  <c r="S247"/>
  <c r="X243"/>
  <c r="T243"/>
  <c r="AB243" s="1"/>
  <c r="S243"/>
  <c r="AB241"/>
  <c r="X241"/>
  <c r="T241"/>
  <c r="Y241" s="1"/>
  <c r="S241"/>
  <c r="X240"/>
  <c r="T240"/>
  <c r="AB240" s="1"/>
  <c r="S240"/>
  <c r="AB236"/>
  <c r="X236"/>
  <c r="T236"/>
  <c r="Y236" s="1"/>
  <c r="S236"/>
  <c r="X234"/>
  <c r="T234"/>
  <c r="AB234" s="1"/>
  <c r="S234"/>
  <c r="AB233"/>
  <c r="X233"/>
  <c r="T233"/>
  <c r="Y233" s="1"/>
  <c r="S233"/>
  <c r="X229"/>
  <c r="T229"/>
  <c r="AB229" s="1"/>
  <c r="S229"/>
  <c r="AB227"/>
  <c r="X227"/>
  <c r="T227"/>
  <c r="Y227" s="1"/>
  <c r="S227"/>
  <c r="X226"/>
  <c r="T226"/>
  <c r="AB226" s="1"/>
  <c r="S226"/>
  <c r="AB222"/>
  <c r="X222"/>
  <c r="T222"/>
  <c r="Y222" s="1"/>
  <c r="S222"/>
  <c r="X220"/>
  <c r="T220"/>
  <c r="AB220" s="1"/>
  <c r="S220"/>
  <c r="AB219"/>
  <c r="X219"/>
  <c r="T219"/>
  <c r="Y219" s="1"/>
  <c r="S219"/>
  <c r="X215"/>
  <c r="T215"/>
  <c r="AB215" s="1"/>
  <c r="S215"/>
  <c r="AB213"/>
  <c r="X213"/>
  <c r="T213"/>
  <c r="Y213" s="1"/>
  <c r="S213"/>
  <c r="X212"/>
  <c r="T212"/>
  <c r="AB212" s="1"/>
  <c r="S212"/>
  <c r="AB208"/>
  <c r="X208"/>
  <c r="T208"/>
  <c r="Y208" s="1"/>
  <c r="S208"/>
  <c r="X206"/>
  <c r="T206"/>
  <c r="AB206" s="1"/>
  <c r="S206"/>
  <c r="AB205"/>
  <c r="X205"/>
  <c r="T205"/>
  <c r="Y205" s="1"/>
  <c r="S205"/>
  <c r="X201"/>
  <c r="T201"/>
  <c r="AB201" s="1"/>
  <c r="S201"/>
  <c r="AB199"/>
  <c r="X199"/>
  <c r="T199"/>
  <c r="Y199" s="1"/>
  <c r="S199"/>
  <c r="X198"/>
  <c r="T198"/>
  <c r="AB198" s="1"/>
  <c r="S198"/>
  <c r="AB194"/>
  <c r="X194"/>
  <c r="T194"/>
  <c r="Y194" s="1"/>
  <c r="S194"/>
  <c r="X192"/>
  <c r="T192"/>
  <c r="AB192" s="1"/>
  <c r="S192"/>
  <c r="AB191"/>
  <c r="X191"/>
  <c r="T191"/>
  <c r="Y191" s="1"/>
  <c r="S191"/>
  <c r="X187"/>
  <c r="T187"/>
  <c r="AB187" s="1"/>
  <c r="S187"/>
  <c r="AB185"/>
  <c r="X185"/>
  <c r="T185"/>
  <c r="Y185" s="1"/>
  <c r="S185"/>
  <c r="X184"/>
  <c r="T184"/>
  <c r="AB184" s="1"/>
  <c r="S184"/>
  <c r="AB180"/>
  <c r="X180"/>
  <c r="T180"/>
  <c r="Y180" s="1"/>
  <c r="S180"/>
  <c r="X178"/>
  <c r="T178"/>
  <c r="AB178" s="1"/>
  <c r="S178"/>
  <c r="AB177"/>
  <c r="X177"/>
  <c r="T177"/>
  <c r="Y177" s="1"/>
  <c r="S177"/>
  <c r="X173"/>
  <c r="T173"/>
  <c r="AB173" s="1"/>
  <c r="S173"/>
  <c r="AB171"/>
  <c r="X171"/>
  <c r="T171"/>
  <c r="Y171" s="1"/>
  <c r="S171"/>
  <c r="X170"/>
  <c r="T170"/>
  <c r="AB170" s="1"/>
  <c r="S170"/>
  <c r="AB166"/>
  <c r="X166"/>
  <c r="T166"/>
  <c r="Y166" s="1"/>
  <c r="S166"/>
  <c r="X164"/>
  <c r="T164"/>
  <c r="AB164" s="1"/>
  <c r="S164"/>
  <c r="AB163"/>
  <c r="X163"/>
  <c r="T163"/>
  <c r="Y163" s="1"/>
  <c r="S163"/>
  <c r="X159"/>
  <c r="T159"/>
  <c r="AB159" s="1"/>
  <c r="S159"/>
  <c r="AB157"/>
  <c r="X157"/>
  <c r="T157"/>
  <c r="Y157" s="1"/>
  <c r="S157"/>
  <c r="X156"/>
  <c r="T156"/>
  <c r="AB156" s="1"/>
  <c r="S156"/>
  <c r="AB152"/>
  <c r="X152"/>
  <c r="T152"/>
  <c r="Y152" s="1"/>
  <c r="S152"/>
  <c r="X150"/>
  <c r="T150"/>
  <c r="AB150" s="1"/>
  <c r="S150"/>
  <c r="AB149"/>
  <c r="X149"/>
  <c r="T149"/>
  <c r="Y149" s="1"/>
  <c r="S149"/>
  <c r="X145"/>
  <c r="T145"/>
  <c r="AB145" s="1"/>
  <c r="S145"/>
  <c r="AB143"/>
  <c r="X143"/>
  <c r="T143"/>
  <c r="Y143" s="1"/>
  <c r="S143"/>
  <c r="X142"/>
  <c r="T142"/>
  <c r="AB142" s="1"/>
  <c r="S142"/>
  <c r="AB138"/>
  <c r="X138"/>
  <c r="T138"/>
  <c r="Y138" s="1"/>
  <c r="S138"/>
  <c r="X136"/>
  <c r="T136"/>
  <c r="AB136" s="1"/>
  <c r="S136"/>
  <c r="AB135"/>
  <c r="X135"/>
  <c r="T135"/>
  <c r="Y135" s="1"/>
  <c r="S135"/>
  <c r="X131"/>
  <c r="T131"/>
  <c r="AB131" s="1"/>
  <c r="S131"/>
  <c r="AB129"/>
  <c r="X129"/>
  <c r="T129"/>
  <c r="Y129" s="1"/>
  <c r="S129"/>
  <c r="X128"/>
  <c r="T128"/>
  <c r="AB128" s="1"/>
  <c r="S128"/>
  <c r="AB124"/>
  <c r="X124"/>
  <c r="T124"/>
  <c r="Y124" s="1"/>
  <c r="S124"/>
  <c r="X122"/>
  <c r="T122"/>
  <c r="AB122" s="1"/>
  <c r="S122"/>
  <c r="AB121"/>
  <c r="X121"/>
  <c r="T121"/>
  <c r="Y121" s="1"/>
  <c r="S121"/>
  <c r="X117"/>
  <c r="T117"/>
  <c r="AB117" s="1"/>
  <c r="S117"/>
  <c r="AB115"/>
  <c r="X115"/>
  <c r="T115"/>
  <c r="Y115" s="1"/>
  <c r="S115"/>
  <c r="X114"/>
  <c r="T114"/>
  <c r="AB114" s="1"/>
  <c r="S114"/>
  <c r="AB110"/>
  <c r="X110"/>
  <c r="T110"/>
  <c r="Y110" s="1"/>
  <c r="S110"/>
  <c r="X108"/>
  <c r="T108"/>
  <c r="AB108" s="1"/>
  <c r="S108"/>
  <c r="AB107"/>
  <c r="X107"/>
  <c r="T107"/>
  <c r="Y107" s="1"/>
  <c r="S107"/>
  <c r="X103"/>
  <c r="T103"/>
  <c r="AB103" s="1"/>
  <c r="S103"/>
  <c r="AB101"/>
  <c r="X101"/>
  <c r="T101"/>
  <c r="Y101" s="1"/>
  <c r="S101"/>
  <c r="X100"/>
  <c r="T100"/>
  <c r="AB100" s="1"/>
  <c r="S100"/>
  <c r="AB96"/>
  <c r="X96"/>
  <c r="T96"/>
  <c r="Y96" s="1"/>
  <c r="S96"/>
  <c r="X94"/>
  <c r="T94"/>
  <c r="AB94" s="1"/>
  <c r="S94"/>
  <c r="AB93"/>
  <c r="X93"/>
  <c r="T93"/>
  <c r="Y93" s="1"/>
  <c r="S93"/>
  <c r="X89"/>
  <c r="T89"/>
  <c r="AB89" s="1"/>
  <c r="S89"/>
  <c r="AB87"/>
  <c r="X87"/>
  <c r="T87"/>
  <c r="Y87" s="1"/>
  <c r="S87"/>
  <c r="X86"/>
  <c r="T86"/>
  <c r="AB86" s="1"/>
  <c r="S86"/>
  <c r="AB82"/>
  <c r="X82"/>
  <c r="T82"/>
  <c r="Y82" s="1"/>
  <c r="S82"/>
  <c r="X80"/>
  <c r="T80"/>
  <c r="AB80" s="1"/>
  <c r="S80"/>
  <c r="AB79"/>
  <c r="X79"/>
  <c r="T79"/>
  <c r="Y79" s="1"/>
  <c r="S79"/>
  <c r="X75"/>
  <c r="T75"/>
  <c r="AB75" s="1"/>
  <c r="S75"/>
  <c r="AB73"/>
  <c r="X73"/>
  <c r="T73"/>
  <c r="Y73" s="1"/>
  <c r="S73"/>
  <c r="X72"/>
  <c r="T72"/>
  <c r="AB72" s="1"/>
  <c r="S72"/>
  <c r="AB68"/>
  <c r="X68"/>
  <c r="T68"/>
  <c r="Y68" s="1"/>
  <c r="S68"/>
  <c r="X66"/>
  <c r="T66"/>
  <c r="AB66" s="1"/>
  <c r="S66"/>
  <c r="AB65"/>
  <c r="X65"/>
  <c r="T65"/>
  <c r="Y65" s="1"/>
  <c r="S65"/>
  <c r="X61"/>
  <c r="T61"/>
  <c r="AB61" s="1"/>
  <c r="S61"/>
  <c r="AB59"/>
  <c r="X59"/>
  <c r="T59"/>
  <c r="Y59" s="1"/>
  <c r="S59"/>
  <c r="X58"/>
  <c r="T58"/>
  <c r="AB58" s="1"/>
  <c r="S58"/>
  <c r="AB54"/>
  <c r="X54"/>
  <c r="T54"/>
  <c r="Y54" s="1"/>
  <c r="S54"/>
  <c r="X52"/>
  <c r="T52"/>
  <c r="AB52" s="1"/>
  <c r="S52"/>
  <c r="AB51"/>
  <c r="X51"/>
  <c r="T51"/>
  <c r="Y51" s="1"/>
  <c r="S51"/>
  <c r="X47"/>
  <c r="T47"/>
  <c r="AB47" s="1"/>
  <c r="S47"/>
  <c r="AB45"/>
  <c r="X45"/>
  <c r="T45"/>
  <c r="Y45" s="1"/>
  <c r="S45"/>
  <c r="X44"/>
  <c r="T44"/>
  <c r="AB44" s="1"/>
  <c r="S44"/>
  <c r="AB40"/>
  <c r="X40"/>
  <c r="T40"/>
  <c r="Y40" s="1"/>
  <c r="S40"/>
  <c r="X38"/>
  <c r="T38"/>
  <c r="AB38" s="1"/>
  <c r="S38"/>
  <c r="AB37"/>
  <c r="X37"/>
  <c r="T37"/>
  <c r="Y37" s="1"/>
  <c r="S37"/>
  <c r="X33"/>
  <c r="T33"/>
  <c r="AB33" s="1"/>
  <c r="S33"/>
  <c r="AB31"/>
  <c r="X31"/>
  <c r="T31"/>
  <c r="Y31" s="1"/>
  <c r="S31"/>
  <c r="X30"/>
  <c r="T30"/>
  <c r="AB30" s="1"/>
  <c r="S30"/>
  <c r="AB26"/>
  <c r="X26"/>
  <c r="T26"/>
  <c r="Y26" s="1"/>
  <c r="S26"/>
  <c r="X24"/>
  <c r="T24"/>
  <c r="AB24" s="1"/>
  <c r="S24"/>
  <c r="AB23"/>
  <c r="X23"/>
  <c r="T23"/>
  <c r="Y23" s="1"/>
  <c r="S23"/>
  <c r="X19"/>
  <c r="T19"/>
  <c r="AB19" s="1"/>
  <c r="S19"/>
  <c r="AB17"/>
  <c r="X17"/>
  <c r="T17"/>
  <c r="Y17" s="1"/>
  <c r="S17"/>
  <c r="X16"/>
  <c r="T16"/>
  <c r="AB16" s="1"/>
  <c r="S16"/>
  <c r="AB12"/>
  <c r="X12"/>
  <c r="T12"/>
  <c r="Y12" s="1"/>
  <c r="S12"/>
  <c r="X10"/>
  <c r="T10"/>
  <c r="AB10" s="1"/>
  <c r="S10"/>
  <c r="AB9"/>
  <c r="X9"/>
  <c r="T9"/>
  <c r="Y9" s="1"/>
  <c r="S9"/>
  <c r="X8"/>
  <c r="T8"/>
  <c r="AB8" s="1"/>
  <c r="S8"/>
  <c r="AB7"/>
  <c r="X7"/>
  <c r="T7"/>
  <c r="Y7" s="1"/>
  <c r="S7"/>
  <c r="X6"/>
  <c r="T6"/>
  <c r="AB6" s="1"/>
  <c r="S6"/>
  <c r="AB5"/>
  <c r="X5"/>
  <c r="T5"/>
  <c r="Y5" s="1"/>
  <c r="S5"/>
  <c r="X4"/>
  <c r="T4"/>
  <c r="AB4" s="1"/>
  <c r="S4"/>
  <c r="AB3"/>
  <c r="X3"/>
  <c r="T3"/>
  <c r="Y3" s="1"/>
  <c r="S3"/>
  <c r="X2"/>
  <c r="T2"/>
  <c r="AB2" s="1"/>
  <c r="S2"/>
  <c r="S2" i="4"/>
  <c r="T2"/>
  <c r="AB2" s="1"/>
  <c r="X2"/>
  <c r="Y2"/>
  <c r="S3"/>
  <c r="T3"/>
  <c r="AB3" s="1"/>
  <c r="X3"/>
  <c r="Y3"/>
  <c r="S4"/>
  <c r="T4"/>
  <c r="AB4" s="1"/>
  <c r="X4"/>
  <c r="Y4"/>
  <c r="S5"/>
  <c r="T5"/>
  <c r="AB5" s="1"/>
  <c r="X5"/>
  <c r="Y5"/>
  <c r="S6"/>
  <c r="T6"/>
  <c r="AB6" s="1"/>
  <c r="X6"/>
  <c r="Y6"/>
  <c r="S7"/>
  <c r="T7"/>
  <c r="AB7" s="1"/>
  <c r="X7"/>
  <c r="Y7"/>
  <c r="S8"/>
  <c r="T8"/>
  <c r="AB8" s="1"/>
  <c r="X8"/>
  <c r="Y8"/>
  <c r="S9"/>
  <c r="T9"/>
  <c r="AB9" s="1"/>
  <c r="X9"/>
  <c r="Y9"/>
  <c r="S10"/>
  <c r="T10"/>
  <c r="AB10" s="1"/>
  <c r="X10"/>
  <c r="Y10"/>
  <c r="S12"/>
  <c r="T12"/>
  <c r="AB12" s="1"/>
  <c r="X12"/>
  <c r="Y12"/>
  <c r="S16"/>
  <c r="T16"/>
  <c r="AB16" s="1"/>
  <c r="X16"/>
  <c r="Y16"/>
  <c r="S17"/>
  <c r="T17"/>
  <c r="AB17" s="1"/>
  <c r="X17"/>
  <c r="Y17"/>
  <c r="S19"/>
  <c r="T19"/>
  <c r="AB19" s="1"/>
  <c r="X19"/>
  <c r="Y19"/>
  <c r="S23"/>
  <c r="T23"/>
  <c r="AB23" s="1"/>
  <c r="X23"/>
  <c r="Y23"/>
  <c r="S24"/>
  <c r="T24"/>
  <c r="AB24" s="1"/>
  <c r="X24"/>
  <c r="Y24"/>
  <c r="S26"/>
  <c r="T26"/>
  <c r="AB26" s="1"/>
  <c r="X26"/>
  <c r="Y26"/>
  <c r="S30"/>
  <c r="T30"/>
  <c r="AB30" s="1"/>
  <c r="X30"/>
  <c r="Y30"/>
  <c r="S31"/>
  <c r="T31"/>
  <c r="AB31" s="1"/>
  <c r="X31"/>
  <c r="Y31"/>
  <c r="S33"/>
  <c r="T33"/>
  <c r="AB33" s="1"/>
  <c r="X33"/>
  <c r="Y33"/>
  <c r="S37"/>
  <c r="T37"/>
  <c r="AB37" s="1"/>
  <c r="X37"/>
  <c r="Y37"/>
  <c r="S38"/>
  <c r="T38"/>
  <c r="AB38" s="1"/>
  <c r="X38"/>
  <c r="Y38"/>
  <c r="S40"/>
  <c r="T40"/>
  <c r="AB40" s="1"/>
  <c r="X40"/>
  <c r="Y40"/>
  <c r="S44"/>
  <c r="T44"/>
  <c r="AB44" s="1"/>
  <c r="X44"/>
  <c r="Y44"/>
  <c r="S45"/>
  <c r="T45"/>
  <c r="AB45" s="1"/>
  <c r="X45"/>
  <c r="Y45"/>
  <c r="S47"/>
  <c r="T47"/>
  <c r="AB47" s="1"/>
  <c r="X47"/>
  <c r="Y47"/>
  <c r="S51"/>
  <c r="T51"/>
  <c r="AB51" s="1"/>
  <c r="X51"/>
  <c r="Y51"/>
  <c r="S52"/>
  <c r="T52"/>
  <c r="AB52" s="1"/>
  <c r="X52"/>
  <c r="Y52"/>
  <c r="S54"/>
  <c r="T54"/>
  <c r="AB54" s="1"/>
  <c r="X54"/>
  <c r="Y54"/>
  <c r="S58"/>
  <c r="T58"/>
  <c r="AB58" s="1"/>
  <c r="X58"/>
  <c r="Y58"/>
  <c r="S59"/>
  <c r="T59"/>
  <c r="AB59" s="1"/>
  <c r="X59"/>
  <c r="Y59"/>
  <c r="S61"/>
  <c r="T61"/>
  <c r="AB61" s="1"/>
  <c r="X61"/>
  <c r="Y61"/>
  <c r="S65"/>
  <c r="T65"/>
  <c r="AB65" s="1"/>
  <c r="X65"/>
  <c r="Y65"/>
  <c r="S66"/>
  <c r="T66"/>
  <c r="AB66" s="1"/>
  <c r="X66"/>
  <c r="Y66"/>
  <c r="S68"/>
  <c r="T68"/>
  <c r="AB68" s="1"/>
  <c r="X68"/>
  <c r="Y68"/>
  <c r="S72"/>
  <c r="T72"/>
  <c r="AB72" s="1"/>
  <c r="X72"/>
  <c r="Y72"/>
  <c r="S73"/>
  <c r="T73"/>
  <c r="AB73" s="1"/>
  <c r="X73"/>
  <c r="Y73"/>
  <c r="S75"/>
  <c r="T75"/>
  <c r="AB75" s="1"/>
  <c r="X75"/>
  <c r="Y75"/>
  <c r="S79"/>
  <c r="T79"/>
  <c r="AB79" s="1"/>
  <c r="X79"/>
  <c r="Y79"/>
  <c r="S80"/>
  <c r="T80"/>
  <c r="AB80" s="1"/>
  <c r="X80"/>
  <c r="Y80"/>
  <c r="S82"/>
  <c r="T82"/>
  <c r="AB82" s="1"/>
  <c r="X82"/>
  <c r="Y82"/>
  <c r="S86"/>
  <c r="T86"/>
  <c r="AB86" s="1"/>
  <c r="X86"/>
  <c r="Y86"/>
  <c r="S87"/>
  <c r="T87"/>
  <c r="AB87" s="1"/>
  <c r="X87"/>
  <c r="Y87"/>
  <c r="S89"/>
  <c r="T89"/>
  <c r="AB89" s="1"/>
  <c r="X89"/>
  <c r="Y89"/>
  <c r="S93"/>
  <c r="T93"/>
  <c r="AB93" s="1"/>
  <c r="X93"/>
  <c r="Y93"/>
  <c r="S94"/>
  <c r="T94"/>
  <c r="AB94" s="1"/>
  <c r="X94"/>
  <c r="Y94"/>
  <c r="S96"/>
  <c r="T96"/>
  <c r="AB96" s="1"/>
  <c r="X96"/>
  <c r="Y96"/>
  <c r="S100"/>
  <c r="T100"/>
  <c r="AB100" s="1"/>
  <c r="X100"/>
  <c r="Y100"/>
  <c r="S101"/>
  <c r="T101"/>
  <c r="AB101" s="1"/>
  <c r="X101"/>
  <c r="Y101"/>
  <c r="S103"/>
  <c r="T103"/>
  <c r="AB103" s="1"/>
  <c r="X103"/>
  <c r="Y103"/>
  <c r="S107"/>
  <c r="T107"/>
  <c r="AB107" s="1"/>
  <c r="X107"/>
  <c r="Y107"/>
  <c r="S108"/>
  <c r="T108"/>
  <c r="AB108" s="1"/>
  <c r="X108"/>
  <c r="Y108"/>
  <c r="S110"/>
  <c r="T110"/>
  <c r="AB110" s="1"/>
  <c r="X110"/>
  <c r="Y110"/>
  <c r="S114"/>
  <c r="T114"/>
  <c r="AB114" s="1"/>
  <c r="X114"/>
  <c r="Y114"/>
  <c r="S115"/>
  <c r="T115"/>
  <c r="AB115" s="1"/>
  <c r="X115"/>
  <c r="Y115"/>
  <c r="S117"/>
  <c r="T117"/>
  <c r="AB117" s="1"/>
  <c r="X117"/>
  <c r="Y117"/>
  <c r="S121"/>
  <c r="T121"/>
  <c r="AB121" s="1"/>
  <c r="X121"/>
  <c r="Y121"/>
  <c r="S122"/>
  <c r="T122"/>
  <c r="AB122" s="1"/>
  <c r="X122"/>
  <c r="Y122"/>
  <c r="S124"/>
  <c r="T124"/>
  <c r="AB124" s="1"/>
  <c r="X124"/>
  <c r="Y124"/>
  <c r="S128"/>
  <c r="T128"/>
  <c r="AB128" s="1"/>
  <c r="X128"/>
  <c r="Y128"/>
  <c r="S129"/>
  <c r="T129"/>
  <c r="AB129" s="1"/>
  <c r="X129"/>
  <c r="Y129"/>
  <c r="S131"/>
  <c r="T131"/>
  <c r="AB131" s="1"/>
  <c r="X131"/>
  <c r="Y131"/>
  <c r="S135"/>
  <c r="T135"/>
  <c r="AB135" s="1"/>
  <c r="X135"/>
  <c r="Y135"/>
  <c r="S136"/>
  <c r="T136"/>
  <c r="AB136" s="1"/>
  <c r="X136"/>
  <c r="Y136"/>
  <c r="S138"/>
  <c r="T138"/>
  <c r="AB138" s="1"/>
  <c r="X138"/>
  <c r="S142"/>
  <c r="T142"/>
  <c r="AB142" s="1"/>
  <c r="X142"/>
  <c r="Y142"/>
  <c r="S143"/>
  <c r="T143"/>
  <c r="AB143" s="1"/>
  <c r="X143"/>
  <c r="Y143"/>
  <c r="S145"/>
  <c r="T145"/>
  <c r="AB145" s="1"/>
  <c r="X145"/>
  <c r="Y145"/>
  <c r="S149"/>
  <c r="T149"/>
  <c r="AB149" s="1"/>
  <c r="X149"/>
  <c r="Y149"/>
  <c r="S150"/>
  <c r="T150"/>
  <c r="AB150" s="1"/>
  <c r="X150"/>
  <c r="Y150"/>
  <c r="S152"/>
  <c r="T152"/>
  <c r="AB152" s="1"/>
  <c r="X152"/>
  <c r="Y152"/>
  <c r="S156"/>
  <c r="T156"/>
  <c r="AB156" s="1"/>
  <c r="X156"/>
  <c r="Y156"/>
  <c r="S157"/>
  <c r="T157"/>
  <c r="AB157" s="1"/>
  <c r="X157"/>
  <c r="Y157"/>
  <c r="S159"/>
  <c r="T159"/>
  <c r="AB159" s="1"/>
  <c r="X159"/>
  <c r="Y159"/>
  <c r="S163"/>
  <c r="T163"/>
  <c r="AB163" s="1"/>
  <c r="X163"/>
  <c r="Y163"/>
  <c r="S164"/>
  <c r="T164"/>
  <c r="AB164" s="1"/>
  <c r="X164"/>
  <c r="Y164"/>
  <c r="S166"/>
  <c r="T166"/>
  <c r="AB166" s="1"/>
  <c r="X166"/>
  <c r="Y166"/>
  <c r="S170"/>
  <c r="T170"/>
  <c r="AB170" s="1"/>
  <c r="X170"/>
  <c r="Y170"/>
  <c r="S171"/>
  <c r="T171"/>
  <c r="AB171" s="1"/>
  <c r="X171"/>
  <c r="Y171"/>
  <c r="S173"/>
  <c r="T173"/>
  <c r="AB173" s="1"/>
  <c r="X173"/>
  <c r="Y173"/>
  <c r="S177"/>
  <c r="T177"/>
  <c r="AB177" s="1"/>
  <c r="X177"/>
  <c r="Y177"/>
  <c r="S178"/>
  <c r="T178"/>
  <c r="AB178" s="1"/>
  <c r="X178"/>
  <c r="Y178"/>
  <c r="S180"/>
  <c r="T180"/>
  <c r="AB180" s="1"/>
  <c r="X180"/>
  <c r="Y180"/>
  <c r="S184"/>
  <c r="T184"/>
  <c r="AB184" s="1"/>
  <c r="X184"/>
  <c r="Y184"/>
  <c r="S185"/>
  <c r="T185"/>
  <c r="AB185" s="1"/>
  <c r="X185"/>
  <c r="Y185"/>
  <c r="S187"/>
  <c r="T187"/>
  <c r="AB187" s="1"/>
  <c r="X187"/>
  <c r="Y187"/>
  <c r="S191"/>
  <c r="T191"/>
  <c r="AB191" s="1"/>
  <c r="X191"/>
  <c r="Y191"/>
  <c r="S192"/>
  <c r="T192"/>
  <c r="AB192" s="1"/>
  <c r="X192"/>
  <c r="Y192"/>
  <c r="S194"/>
  <c r="T194"/>
  <c r="AB194" s="1"/>
  <c r="X194"/>
  <c r="Y194"/>
  <c r="S198"/>
  <c r="T198"/>
  <c r="AB198" s="1"/>
  <c r="X198"/>
  <c r="Y198"/>
  <c r="S199"/>
  <c r="T199"/>
  <c r="AB199" s="1"/>
  <c r="X199"/>
  <c r="Y199"/>
  <c r="S201"/>
  <c r="T201"/>
  <c r="AB201" s="1"/>
  <c r="X201"/>
  <c r="Y201"/>
  <c r="S205"/>
  <c r="T205"/>
  <c r="AB205" s="1"/>
  <c r="X205"/>
  <c r="Y205"/>
  <c r="S206"/>
  <c r="T206"/>
  <c r="AB206" s="1"/>
  <c r="X206"/>
  <c r="Y206"/>
  <c r="S208"/>
  <c r="T208"/>
  <c r="AB208" s="1"/>
  <c r="X208"/>
  <c r="Y208"/>
  <c r="S212"/>
  <c r="T212"/>
  <c r="AB212" s="1"/>
  <c r="X212"/>
  <c r="Y212"/>
  <c r="S213"/>
  <c r="T213"/>
  <c r="AB213" s="1"/>
  <c r="X213"/>
  <c r="Y213"/>
  <c r="S215"/>
  <c r="T215"/>
  <c r="AB215" s="1"/>
  <c r="X215"/>
  <c r="S219"/>
  <c r="T219"/>
  <c r="AB219" s="1"/>
  <c r="X219"/>
  <c r="Y219"/>
  <c r="S220"/>
  <c r="T220"/>
  <c r="AB220" s="1"/>
  <c r="X220"/>
  <c r="Y220"/>
  <c r="S222"/>
  <c r="T222"/>
  <c r="AB222" s="1"/>
  <c r="X222"/>
  <c r="Y222"/>
  <c r="S226"/>
  <c r="T226"/>
  <c r="AB226" s="1"/>
  <c r="X226"/>
  <c r="S227"/>
  <c r="T227"/>
  <c r="AB227" s="1"/>
  <c r="X227"/>
  <c r="Y227"/>
  <c r="S229"/>
  <c r="T229"/>
  <c r="AB229" s="1"/>
  <c r="X229"/>
  <c r="Y229"/>
  <c r="S233"/>
  <c r="T233"/>
  <c r="AB233" s="1"/>
  <c r="X233"/>
  <c r="Y233"/>
  <c r="S234"/>
  <c r="T234"/>
  <c r="AB234" s="1"/>
  <c r="X234"/>
  <c r="Y234"/>
  <c r="S236"/>
  <c r="T236"/>
  <c r="AB236" s="1"/>
  <c r="X236"/>
  <c r="Y236"/>
  <c r="S240"/>
  <c r="T240"/>
  <c r="AB240" s="1"/>
  <c r="X240"/>
  <c r="Y240"/>
  <c r="S241"/>
  <c r="T241"/>
  <c r="AB241" s="1"/>
  <c r="X241"/>
  <c r="Y241"/>
  <c r="S243"/>
  <c r="T243"/>
  <c r="AB243" s="1"/>
  <c r="X243"/>
  <c r="Y243"/>
  <c r="S247"/>
  <c r="T247"/>
  <c r="AB247" s="1"/>
  <c r="X247"/>
  <c r="Y247"/>
  <c r="S248"/>
  <c r="T248"/>
  <c r="AB248" s="1"/>
  <c r="X248"/>
  <c r="Y248"/>
  <c r="S250"/>
  <c r="T250"/>
  <c r="AB250" s="1"/>
  <c r="X250"/>
  <c r="Y250"/>
  <c r="S254"/>
  <c r="T254"/>
  <c r="AB254" s="1"/>
  <c r="X254"/>
  <c r="Y254"/>
  <c r="S255"/>
  <c r="T255"/>
  <c r="AB255" s="1"/>
  <c r="X255"/>
  <c r="Y255"/>
  <c r="S257"/>
  <c r="T257"/>
  <c r="AB257" s="1"/>
  <c r="X257"/>
  <c r="Y257"/>
  <c r="S261"/>
  <c r="T261"/>
  <c r="AB261" s="1"/>
  <c r="X261"/>
  <c r="Y261"/>
  <c r="S262"/>
  <c r="T262"/>
  <c r="AB262" s="1"/>
  <c r="X262"/>
  <c r="Y262"/>
  <c r="S264"/>
  <c r="T264"/>
  <c r="AB264" s="1"/>
  <c r="X264"/>
  <c r="Y264"/>
  <c r="S268"/>
  <c r="T268"/>
  <c r="AB268" s="1"/>
  <c r="X268"/>
  <c r="Y268"/>
  <c r="S269"/>
  <c r="T269"/>
  <c r="AB269" s="1"/>
  <c r="X269"/>
  <c r="Y269"/>
  <c r="S271"/>
  <c r="T271"/>
  <c r="AB271" s="1"/>
  <c r="X271"/>
  <c r="Y271"/>
  <c r="S275"/>
  <c r="T275"/>
  <c r="AB275" s="1"/>
  <c r="X275"/>
  <c r="Y275"/>
  <c r="S276"/>
  <c r="T276"/>
  <c r="AB276" s="1"/>
  <c r="X276"/>
  <c r="Y276"/>
  <c r="S278"/>
  <c r="T278"/>
  <c r="AB278" s="1"/>
  <c r="X278"/>
  <c r="Y278"/>
  <c r="S282"/>
  <c r="T282"/>
  <c r="AB282" s="1"/>
  <c r="X282"/>
  <c r="Y282"/>
  <c r="S283"/>
  <c r="T283"/>
  <c r="AB283" s="1"/>
  <c r="X283"/>
  <c r="Y283"/>
  <c r="S285"/>
  <c r="T285"/>
  <c r="AB285" s="1"/>
  <c r="X285"/>
  <c r="S289"/>
  <c r="T289"/>
  <c r="AB289" s="1"/>
  <c r="X289"/>
  <c r="Y289"/>
  <c r="S290"/>
  <c r="T290"/>
  <c r="AB290" s="1"/>
  <c r="X290"/>
  <c r="Y290"/>
  <c r="S292"/>
  <c r="T292"/>
  <c r="AB292" s="1"/>
  <c r="X292"/>
  <c r="Y292"/>
  <c r="S296"/>
  <c r="T296"/>
  <c r="AB296" s="1"/>
  <c r="X296"/>
  <c r="Y296"/>
  <c r="S297"/>
  <c r="T297"/>
  <c r="AB297" s="1"/>
  <c r="X297"/>
  <c r="Y297"/>
  <c r="S299"/>
  <c r="T299"/>
  <c r="AB299" s="1"/>
  <c r="X299"/>
  <c r="Y299"/>
  <c r="S303"/>
  <c r="T303"/>
  <c r="AB303" s="1"/>
  <c r="X303"/>
  <c r="S304"/>
  <c r="T304"/>
  <c r="AB304" s="1"/>
  <c r="X304"/>
  <c r="Y304"/>
  <c r="S306"/>
  <c r="T306"/>
  <c r="AB306" s="1"/>
  <c r="X306"/>
  <c r="Y306"/>
  <c r="S310"/>
  <c r="T310"/>
  <c r="AB310" s="1"/>
  <c r="X310"/>
  <c r="Y310"/>
  <c r="S311"/>
  <c r="T311"/>
  <c r="AB311" s="1"/>
  <c r="X311"/>
  <c r="Y311"/>
  <c r="S313"/>
  <c r="T313"/>
  <c r="AB313" s="1"/>
  <c r="X313"/>
  <c r="S317"/>
  <c r="T317"/>
  <c r="AB317" s="1"/>
  <c r="X317"/>
  <c r="Y317"/>
  <c r="S318"/>
  <c r="T318"/>
  <c r="AB318" s="1"/>
  <c r="X318"/>
  <c r="Y318"/>
  <c r="S320"/>
  <c r="T320"/>
  <c r="AB320" s="1"/>
  <c r="X320"/>
  <c r="Y320"/>
  <c r="S324"/>
  <c r="T324"/>
  <c r="AB324" s="1"/>
  <c r="X324"/>
  <c r="S325"/>
  <c r="T325"/>
  <c r="AB325" s="1"/>
  <c r="X325"/>
  <c r="Y325"/>
  <c r="S327"/>
  <c r="T327"/>
  <c r="AB327" s="1"/>
  <c r="X327"/>
  <c r="Y327"/>
  <c r="S331"/>
  <c r="T331"/>
  <c r="AB331" s="1"/>
  <c r="X331"/>
  <c r="Y331"/>
  <c r="S332"/>
  <c r="T332"/>
  <c r="AB332" s="1"/>
  <c r="X332"/>
  <c r="Y332"/>
  <c r="S334"/>
  <c r="T334"/>
  <c r="AB334" s="1"/>
  <c r="X334"/>
  <c r="Y334"/>
  <c r="S338"/>
  <c r="T338"/>
  <c r="AB338" s="1"/>
  <c r="X338"/>
  <c r="Y338"/>
  <c r="S339"/>
  <c r="T339"/>
  <c r="AB339" s="1"/>
  <c r="X339"/>
  <c r="Y339"/>
  <c r="S341"/>
  <c r="T341"/>
  <c r="AB341" s="1"/>
  <c r="X341"/>
  <c r="Y341"/>
  <c r="S345"/>
  <c r="T345"/>
  <c r="AB345" s="1"/>
  <c r="X345"/>
  <c r="Y345"/>
  <c r="S346"/>
  <c r="T346"/>
  <c r="AB346" s="1"/>
  <c r="X346"/>
  <c r="Y346"/>
  <c r="S348"/>
  <c r="T348"/>
  <c r="AB348" s="1"/>
  <c r="X348"/>
  <c r="Y348"/>
  <c r="S352"/>
  <c r="T352"/>
  <c r="AB352" s="1"/>
  <c r="X352"/>
  <c r="Y352"/>
  <c r="S353"/>
  <c r="T353"/>
  <c r="AB353" s="1"/>
  <c r="X353"/>
  <c r="Y353"/>
  <c r="S355"/>
  <c r="T355"/>
  <c r="AB355" s="1"/>
  <c r="X355"/>
  <c r="Y355"/>
  <c r="S359"/>
  <c r="T359"/>
  <c r="AB359" s="1"/>
  <c r="X359"/>
  <c r="Y359"/>
  <c r="S360"/>
  <c r="T360"/>
  <c r="AB360" s="1"/>
  <c r="X360"/>
  <c r="S362"/>
  <c r="T362"/>
  <c r="AB362" s="1"/>
  <c r="X362"/>
  <c r="S366"/>
  <c r="T366"/>
  <c r="AB366" s="1"/>
  <c r="X366"/>
  <c r="Y366"/>
  <c r="S367"/>
  <c r="T367"/>
  <c r="AB367" s="1"/>
  <c r="X367"/>
  <c r="Y367"/>
  <c r="S369"/>
  <c r="T369"/>
  <c r="AB369" s="1"/>
  <c r="X369"/>
  <c r="S373"/>
  <c r="T373"/>
  <c r="AB373" s="1"/>
  <c r="X373"/>
  <c r="Y373"/>
  <c r="S374"/>
  <c r="T374"/>
  <c r="AB374" s="1"/>
  <c r="X374"/>
  <c r="Y374"/>
  <c r="S376"/>
  <c r="T376"/>
  <c r="AB376" s="1"/>
  <c r="X376"/>
  <c r="Y376"/>
  <c r="S380"/>
  <c r="T380"/>
  <c r="AB380" s="1"/>
  <c r="X380"/>
  <c r="Y380"/>
  <c r="S381"/>
  <c r="T381"/>
  <c r="AB381" s="1"/>
  <c r="X381"/>
  <c r="Y381"/>
  <c r="S383"/>
  <c r="T383"/>
  <c r="AB383" s="1"/>
  <c r="X383"/>
  <c r="Y383"/>
  <c r="S387"/>
  <c r="T387"/>
  <c r="AB387" s="1"/>
  <c r="X387"/>
  <c r="Y387"/>
  <c r="S388"/>
  <c r="T388"/>
  <c r="AB388" s="1"/>
  <c r="X388"/>
  <c r="Y388"/>
  <c r="S390"/>
  <c r="T390"/>
  <c r="AB390" s="1"/>
  <c r="X390"/>
  <c r="Y390"/>
  <c r="S394"/>
  <c r="T394"/>
  <c r="AB394" s="1"/>
  <c r="X394"/>
  <c r="S395"/>
  <c r="T395"/>
  <c r="AB395" s="1"/>
  <c r="X395"/>
  <c r="Y395"/>
  <c r="S397"/>
  <c r="T397"/>
  <c r="AB397" s="1"/>
  <c r="X397"/>
  <c r="Y397"/>
  <c r="S401"/>
  <c r="T401"/>
  <c r="AB401" s="1"/>
  <c r="X401"/>
  <c r="Y401"/>
  <c r="S402"/>
  <c r="T402"/>
  <c r="AB402" s="1"/>
  <c r="X402"/>
  <c r="Y402"/>
  <c r="S404"/>
  <c r="T404"/>
  <c r="AB404" s="1"/>
  <c r="X404"/>
  <c r="Y404"/>
  <c r="S408"/>
  <c r="T408"/>
  <c r="AB408" s="1"/>
  <c r="X408"/>
  <c r="Y408"/>
  <c r="S409"/>
  <c r="T409"/>
  <c r="AB409" s="1"/>
  <c r="X409"/>
  <c r="Y409"/>
  <c r="S411"/>
  <c r="T411"/>
  <c r="AB411" s="1"/>
  <c r="X411"/>
  <c r="Y411"/>
  <c r="S415"/>
  <c r="T415"/>
  <c r="AB415" s="1"/>
  <c r="X415"/>
  <c r="Y415"/>
  <c r="S416"/>
  <c r="T416"/>
  <c r="AB416" s="1"/>
  <c r="X416"/>
  <c r="Y416"/>
  <c r="S418"/>
  <c r="T418"/>
  <c r="AB418" s="1"/>
  <c r="X418"/>
  <c r="Y418"/>
  <c r="Y2" i="1" l="1"/>
  <c r="Y6"/>
  <c r="Y10"/>
  <c r="Y19"/>
  <c r="Y30"/>
  <c r="Y38"/>
  <c r="Y47"/>
  <c r="Y58"/>
  <c r="Y66"/>
  <c r="Y75"/>
  <c r="Y86"/>
  <c r="Y94"/>
  <c r="Y108"/>
  <c r="Y117"/>
  <c r="Y128"/>
  <c r="Y131"/>
  <c r="Y136"/>
  <c r="Y142"/>
  <c r="Y145"/>
  <c r="Y150"/>
  <c r="Y156"/>
  <c r="Y159"/>
  <c r="Y170"/>
  <c r="Y178"/>
  <c r="Y187"/>
  <c r="Y198"/>
  <c r="Y206"/>
  <c r="Y215"/>
  <c r="Y226"/>
  <c r="Y234"/>
  <c r="Y243"/>
  <c r="Y254"/>
  <c r="Y262"/>
  <c r="Y271"/>
  <c r="Y282"/>
  <c r="Y290"/>
  <c r="Y299"/>
  <c r="Y310"/>
  <c r="Y318"/>
  <c r="Y327"/>
  <c r="Y338"/>
  <c r="Y346"/>
  <c r="Y355"/>
  <c r="Y366"/>
  <c r="Y374"/>
  <c r="Y383"/>
  <c r="Y394"/>
  <c r="Y402"/>
  <c r="Y408"/>
  <c r="Y411"/>
  <c r="AB415"/>
  <c r="Y416"/>
  <c r="AB418"/>
  <c r="Y4"/>
  <c r="Y8"/>
  <c r="Y16"/>
  <c r="Y24"/>
  <c r="Y33"/>
  <c r="Y44"/>
  <c r="Y52"/>
  <c r="Y61"/>
  <c r="Y72"/>
  <c r="Y80"/>
  <c r="Y89"/>
  <c r="Y100"/>
  <c r="Y103"/>
  <c r="Y114"/>
  <c r="Y122"/>
  <c r="Y164"/>
  <c r="Y173"/>
  <c r="Y184"/>
  <c r="Y192"/>
  <c r="Y201"/>
  <c r="Y212"/>
  <c r="Y220"/>
  <c r="Y229"/>
  <c r="Y240"/>
  <c r="Y248"/>
  <c r="Y257"/>
  <c r="Y268"/>
  <c r="Y276"/>
  <c r="Y285"/>
  <c r="Y296"/>
  <c r="Y304"/>
  <c r="Y313"/>
  <c r="Y324"/>
  <c r="Y332"/>
  <c r="Y341"/>
  <c r="Y352"/>
  <c r="Y360"/>
  <c r="Y369"/>
  <c r="Y380"/>
  <c r="Y388"/>
  <c r="Y397"/>
  <c r="Y303" i="4"/>
  <c r="Y394"/>
  <c r="Y285"/>
  <c r="Y226"/>
  <c r="Y313"/>
  <c r="Y362"/>
  <c r="Y138"/>
  <c r="Y369"/>
  <c r="Y215"/>
  <c r="Y324"/>
  <c r="Y360"/>
</calcChain>
</file>

<file path=xl/sharedStrings.xml><?xml version="1.0" encoding="utf-8"?>
<sst xmlns="http://schemas.openxmlformats.org/spreadsheetml/2006/main" count="5858" uniqueCount="204">
  <si>
    <t>p3-TE; p22-ptap; p5-BE1 source; p20-BE1 gate; p4-BE2 source; p22-BE2 gate; p1-BE3 source; p24-BE3 gate; p2-BE4 source; p23-BE4 gate</t>
  </si>
  <si>
    <t>No</t>
  </si>
  <si>
    <t>4 10/2um txr to CPAD</t>
  </si>
  <si>
    <t>Lateral OTS 113nm BE CD 93nm y-gap 93nm x-gap</t>
  </si>
  <si>
    <t>16N</t>
  </si>
  <si>
    <t xml:space="preserve">Lateral OTS </t>
  </si>
  <si>
    <t>None</t>
  </si>
  <si>
    <t>p8-TE; p17-ptap; p10-BE1; p9-BE2 source; p16-BE2 gate; p6-BE3; p7-BE4 source; p18-BE4 gate</t>
  </si>
  <si>
    <t>2 10/2um txr to CPAD</t>
  </si>
  <si>
    <t>p11-BE4; p12-BE3; p13-BE1; p14-BE2; p15 TE</t>
  </si>
  <si>
    <t>Lateral OTS 113nm BE CD 93nm y-gap 83nm x-gap</t>
  </si>
  <si>
    <t>16M</t>
  </si>
  <si>
    <t>Lateral OTS 113nm BE CD 93nm y-gap 73nm x-gap</t>
  </si>
  <si>
    <t>16L</t>
  </si>
  <si>
    <t>Lateral OTS 113nm BE CD 93nm y-gap 63nm x-gap</t>
  </si>
  <si>
    <t>16K</t>
  </si>
  <si>
    <t>Lateral OTS 113nm BE CD 93nm y-gap 53nm x-gap</t>
  </si>
  <si>
    <t>16J</t>
  </si>
  <si>
    <t>Lateral OTS 113nm BE CD 83nm y-gap 93nm x-gap</t>
  </si>
  <si>
    <t>16I</t>
  </si>
  <si>
    <t>Lateral OTS 113nm BE CD 83nm y-gap 83nm x-gap</t>
  </si>
  <si>
    <t>16H</t>
  </si>
  <si>
    <t>Lateral OTS 113nm BE CD 83nm y-gap 73nm x-gap</t>
  </si>
  <si>
    <t>16G</t>
  </si>
  <si>
    <t>Lateral OTS 113nm BE CD 83nm y-gap 63nm x-gap</t>
  </si>
  <si>
    <t>16F</t>
  </si>
  <si>
    <t>Lateral OTS 113nm BE CD 83nm y-gap 53nm x-gap</t>
  </si>
  <si>
    <t>16E</t>
  </si>
  <si>
    <t>Lateral OTS 113nm BE CD 78nm y-gap 93nm x-gap</t>
  </si>
  <si>
    <t>16D</t>
  </si>
  <si>
    <t>Lateral OTS 113nm BE CD 78nm y-gap 83nm x-gap</t>
  </si>
  <si>
    <t>16C</t>
  </si>
  <si>
    <t>Lateral OTS 113nm BE CD 78nm y-gap 73nm x-gap</t>
  </si>
  <si>
    <t>16B</t>
  </si>
  <si>
    <t>Lateral OTS 113nm BE CD 78nm y-gap 63nm x-gap</t>
  </si>
  <si>
    <t>16A</t>
  </si>
  <si>
    <t>Lateral OTS 113nm BE CD 78nm y-gap 53nm x-gap</t>
  </si>
  <si>
    <t>15R</t>
  </si>
  <si>
    <t>Lateral OTS 113nm BE CD 73nm y-gap 93nm x-gap</t>
  </si>
  <si>
    <t>15Q</t>
  </si>
  <si>
    <t>Lateral OTS 113nm BE CD 73nm y-gap 83nm x-gap</t>
  </si>
  <si>
    <t>15P</t>
  </si>
  <si>
    <t>Lateral OTS 113nm BE CD 73nm y-gap 73nm x-gap</t>
  </si>
  <si>
    <t>15O</t>
  </si>
  <si>
    <t>Lateral OTS 113nm BE CD 73nm y-gap 63nm x-gap</t>
  </si>
  <si>
    <t>15N</t>
  </si>
  <si>
    <t>Lateral OTS 113nm BE CD 73nm y-gap 53nm x-gap</t>
  </si>
  <si>
    <t>15M</t>
  </si>
  <si>
    <t>Lateral OTS 93nm BE CD 93nm y-gap 93nm x-gap</t>
  </si>
  <si>
    <t>15L</t>
  </si>
  <si>
    <t>Lateral OTS 93nm BE CD 93nm y-gap 83nm x-gap</t>
  </si>
  <si>
    <t>15K</t>
  </si>
  <si>
    <t>Lateral OTS 93nm BE CD 93nm y-gap 73nm x-gap</t>
  </si>
  <si>
    <t>15J</t>
  </si>
  <si>
    <t>Lateral OTS 93nm BE CD 93nm y-gap 63nm x-gap</t>
  </si>
  <si>
    <t>15I</t>
  </si>
  <si>
    <t>Lateral OTS 93nm BE CD 93nm y-gap 53nm x-gap</t>
  </si>
  <si>
    <t>15H</t>
  </si>
  <si>
    <t>Lateral OTS 93nm BE CD 83nm y-gap 93nm x-gap</t>
  </si>
  <si>
    <t>15G</t>
  </si>
  <si>
    <t>Lateral OTS 93nm BE CD 83nm y-gap 83nm x-gap</t>
  </si>
  <si>
    <t>15F</t>
  </si>
  <si>
    <t>Lateral OTS 93nm BE CD 83nm y-gap 73nm x-gap</t>
  </si>
  <si>
    <t>15E</t>
  </si>
  <si>
    <t>Lateral OTS 93nm BE CD 83nm y-gap 63nm x-gap</t>
  </si>
  <si>
    <t>15D</t>
  </si>
  <si>
    <t>Lateral OTS 93nm BE CD 83nm y-gap 53nm x-gap</t>
  </si>
  <si>
    <t>15C</t>
  </si>
  <si>
    <t>Lateral OTS 93nm BE CD 78nm y-gap 93nm x-gap</t>
  </si>
  <si>
    <t>15B</t>
  </si>
  <si>
    <t>Lateral OTS 93nm BE CD 78nm y-gap 83nm x-gap</t>
  </si>
  <si>
    <t>15A</t>
  </si>
  <si>
    <t>Lateral OTS 93nm BE CD 78nm y-gap 73nm x-gap</t>
  </si>
  <si>
    <t>14R</t>
  </si>
  <si>
    <t>Lateral OTS 93nm BE CD 78nm y-gap 63nm x-gap</t>
  </si>
  <si>
    <t>14Q</t>
  </si>
  <si>
    <t>Lateral OTS 93nm BE CD 78nm y-gap 53nm x-gap</t>
  </si>
  <si>
    <t>14P</t>
  </si>
  <si>
    <t>Lateral OTS 93nm BE CD 73nm y-gap 93nm x-gap</t>
  </si>
  <si>
    <t>14O</t>
  </si>
  <si>
    <t>Lateral OTS 93nm BE CD 73nm y-gap 83nm x-gap</t>
  </si>
  <si>
    <t>14N</t>
  </si>
  <si>
    <t>Lateral OTS 93nm BE CD 73nm y-gap 73nm x-gap</t>
  </si>
  <si>
    <t>14M</t>
  </si>
  <si>
    <t>Lateral OTS 93nm BE CD 73nm y-gap 63nm x-gap</t>
  </si>
  <si>
    <t>14L</t>
  </si>
  <si>
    <t>Lateral OTS 93nm BE CD 73nm y-gap 53nm x-gap</t>
  </si>
  <si>
    <t>14K</t>
  </si>
  <si>
    <t>Lateral OTS 73nm BE CD 93nm y-gap 93nm x-gap</t>
  </si>
  <si>
    <t>14J</t>
  </si>
  <si>
    <t>Lateral OTS 73nm BE CD 93nm y-gap 83nm x-gap</t>
  </si>
  <si>
    <t>14I</t>
  </si>
  <si>
    <t>Lateral OTS 73nm BE CD 93nm y-gap 73nm x-gap</t>
  </si>
  <si>
    <t>14H</t>
  </si>
  <si>
    <t>Lateral OTS 73nm BE CD 93nm y-gap 63nm x-gap</t>
  </si>
  <si>
    <t>14G</t>
  </si>
  <si>
    <t>Lateral OTS 73nm BE CD 93nm y-gap 53nm x-gap</t>
  </si>
  <si>
    <t>13D</t>
  </si>
  <si>
    <t>Lateral OTS 73nm BE CD 83nm y-gap 93nm x-gap</t>
  </si>
  <si>
    <t>13C</t>
  </si>
  <si>
    <t>Lateral OTS 73nm BE CD 83nm y-gap 83nm x-gap</t>
  </si>
  <si>
    <t>13B</t>
  </si>
  <si>
    <t>Lateral OTS 73nm BE CD 83nm y-gap 73nm x-gap</t>
  </si>
  <si>
    <t>13A</t>
  </si>
  <si>
    <t>Lateral OTS 73nm BE CD 83nm y-gap 63nm x-gap</t>
  </si>
  <si>
    <t>12R</t>
  </si>
  <si>
    <t>Lateral OTS 73nm BE CD 83nm y-gap 53nm x-gap</t>
  </si>
  <si>
    <t>12Q</t>
  </si>
  <si>
    <t>Lateral OTS 73nm BE CD 78nm y-gap 93nm x-gap</t>
  </si>
  <si>
    <t>12P</t>
  </si>
  <si>
    <t>Lateral OTS 73nm BE CD 78nm y-gap 83nm x-gap</t>
  </si>
  <si>
    <t>12O</t>
  </si>
  <si>
    <t>Lateral OTS 73nm BE CD 78nm y-gap 73nm x-gap</t>
  </si>
  <si>
    <t>12N</t>
  </si>
  <si>
    <t>Lateral OTS 73nm BE CD 78nm y-gap 63nm x-gap</t>
  </si>
  <si>
    <t>12M</t>
  </si>
  <si>
    <t>Lateral OTS 73nm BE CD 78nm y-gap 53nm x-gap</t>
  </si>
  <si>
    <t>12L</t>
  </si>
  <si>
    <t>Lateral OTS 73nm BE CD 73nm y-gap 93nm x-gap</t>
  </si>
  <si>
    <t>12K</t>
  </si>
  <si>
    <t>Lateral OTS 73nm BE CD 73nm y-gap 83nm x-gap</t>
  </si>
  <si>
    <t>12J</t>
  </si>
  <si>
    <t>Lateral OTS 73nm BE CD 73nm y-gap 73nm x-gap</t>
  </si>
  <si>
    <t>12I</t>
  </si>
  <si>
    <t>Lateral OTS 73nm BE CD 73nm y-gap 63nm x-gap</t>
  </si>
  <si>
    <t>12H</t>
  </si>
  <si>
    <t>Lateral OTS 73nm BE CD 73nm y-gap 53nm x-gap</t>
  </si>
  <si>
    <t>12G</t>
  </si>
  <si>
    <t>Remark</t>
  </si>
  <si>
    <t xml:space="preserve">OTS device functionality.  </t>
  </si>
  <si>
    <t>PCM device functionality</t>
  </si>
  <si>
    <t>device connectivity fully validated</t>
  </si>
  <si>
    <t xml:space="preserve">functionality validated upto Metal-1 layout </t>
  </si>
  <si>
    <t>Count</t>
  </si>
  <si>
    <t>MT1 pass/fail/?</t>
  </si>
  <si>
    <t>pass/fail/?</t>
  </si>
  <si>
    <t>Additional 4pt structures</t>
  </si>
  <si>
    <t xml:space="preserve">Resistance
(if with transistor, with Vg=0) </t>
  </si>
  <si>
    <t xml:space="preserve">Resistance
(if with transistor, with Vg=5V) </t>
  </si>
  <si>
    <t>Expected resistance</t>
  </si>
  <si>
    <t>Electrode resistance</t>
  </si>
  <si>
    <t>Rtransistor (Vg=5V, Vds=1V)</t>
  </si>
  <si>
    <t>Date</t>
  </si>
  <si>
    <t>Conversion</t>
  </si>
  <si>
    <t>Device physical info</t>
  </si>
  <si>
    <t>BE4</t>
  </si>
  <si>
    <t>BE3</t>
  </si>
  <si>
    <t>BE2</t>
  </si>
  <si>
    <t>BE1</t>
  </si>
  <si>
    <t xml:space="preserve">Body </t>
  </si>
  <si>
    <t xml:space="preserve">Source </t>
  </si>
  <si>
    <t>Gate</t>
  </si>
  <si>
    <t>Top contact</t>
  </si>
  <si>
    <t>Pin-out</t>
  </si>
  <si>
    <t>chuck as electrode</t>
  </si>
  <si>
    <t>Number of top pads in use</t>
  </si>
  <si>
    <t>Transistor</t>
  </si>
  <si>
    <t>Structure type</t>
  </si>
  <si>
    <t>Spine ID</t>
  </si>
  <si>
    <t>Physical Spine ID</t>
  </si>
  <si>
    <t>Category</t>
  </si>
  <si>
    <t>25M</t>
  </si>
  <si>
    <t>Lateral OTS 93nm BE CD 73nm y-gap 63nm x-gap + TE-BE short pad</t>
  </si>
  <si>
    <t>Lateral OTS 93nm BE CD 73nm y-gap 63nm x-gap with 2 10/1 4T transistors + TE-BE short pad</t>
  </si>
  <si>
    <t>Lateral OTS 93nm BE CD 73nm y-gap 63nm x-gap with 4 10/1 4T transistors + TE-BE short pad</t>
  </si>
  <si>
    <t>25N</t>
  </si>
  <si>
    <t>Lateral OTS 93nm BE CD 73nm y-gap 73nm x-gap + TE-BE short pad</t>
  </si>
  <si>
    <t>25O</t>
  </si>
  <si>
    <t>Lateral OTS 93nm BE CD 73nm y-gap 83nm x-gap + TE-BE short pad</t>
  </si>
  <si>
    <t>25P</t>
  </si>
  <si>
    <t>Lateral OTS 93nm BE CD 83nm y-gap 63nm x-gap + TE-BE short pad</t>
  </si>
  <si>
    <t>25Q</t>
  </si>
  <si>
    <t>Lateral OTS 93nm BE CD 83nm y-gap 73nm x-gap  + TE-BE short pad</t>
  </si>
  <si>
    <t>25R</t>
  </si>
  <si>
    <t>Lateral OTS 93nm BE CD 83nm y-gap 83nm x-gap + TE-BE short pad</t>
  </si>
  <si>
    <t>N/A</t>
  </si>
  <si>
    <t>2 10/1 Tr</t>
  </si>
  <si>
    <t>4 10/1 Tr</t>
  </si>
  <si>
    <t>16P</t>
  </si>
  <si>
    <t>Lateral OTS pair - 93nm CD 83nm y-gap 53nm x-gap</t>
  </si>
  <si>
    <t>p12-BE1; p13-ME; p14-BE2</t>
  </si>
  <si>
    <t>16Pp12-BE1; p13-ME; p14-BE2</t>
  </si>
  <si>
    <t>1-6-P pins p12-BE1; p13-ME; p14-BE2</t>
  </si>
  <si>
    <t>10/1um txr to CPAD</t>
  </si>
  <si>
    <t>16Pp3-TE; p22-ptap; p1-BE1 source; p24-BE1 gate; p4-ME source; p21-ME gate; p5-BE2 source; p20-BE2 gate</t>
  </si>
  <si>
    <t>1-6-P pins p3-TE; p22-ptap; p1-BE1 source; p24-BE1 gate; p4-ME source; p21-ME gate; p5-BE2 source; p20-BE2 gate</t>
  </si>
  <si>
    <t>16Q</t>
  </si>
  <si>
    <t>Lateral OTS pair - 93nm CD 83nm y-gap 63nm x-gap</t>
  </si>
  <si>
    <t>16Qp12-BE1; p13-ME; p14-BE2</t>
  </si>
  <si>
    <t>1-6-Q pins p12-BE1; p13-ME; p14-BE2</t>
  </si>
  <si>
    <t>16Qp3-TE; p22-ptap; p1-BE1 source; p24-BE1 gate; p4-ME source; p21-ME gate; p5-BE2 source; p20-BE2 gate</t>
  </si>
  <si>
    <t>1-6-Q pins p3-TE; p22-ptap; p1-BE1 source; p24-BE1 gate; p4-ME source; p21-ME gate; p5-BE2 source; p20-BE2 gate</t>
  </si>
  <si>
    <t>16R</t>
  </si>
  <si>
    <t>Lateral OTS pair - 93nm CD 83nm y-gap 73nm x-gap</t>
  </si>
  <si>
    <t>16Rp12-BE1; p13-ME; p14-BE2</t>
  </si>
  <si>
    <t>1-6-R pins p12-BE1; p13-ME; p14-BE2</t>
  </si>
  <si>
    <t>16Rp3-TE; p22-ptap; p1-BE1 source; p24-BE1 gate; p4-ME source; p21-ME gate; p5-BE2 source; p20-BE2 gate</t>
  </si>
  <si>
    <t>1-6-R pins p3-TE; p22-ptap; p1-BE1 source; p24-BE1 gate; p4-ME source; p21-ME gate; p5-BE2 source; p20-BE2 gate</t>
  </si>
  <si>
    <t>21A</t>
  </si>
  <si>
    <t>Lateral OTS pair - 93nm CD 83nm y-gap 83nm x-gap</t>
  </si>
  <si>
    <t>21Ap12-BE1; p13-ME; p14-BE2</t>
  </si>
  <si>
    <t>2-1-A pins p12-BE1; p13-ME; p14-BE2</t>
  </si>
  <si>
    <t>21Ap3-TE; p22-ptap; p1-BE1 source; p24-BE1 gate; p4-ME source; p21-ME gate; p5-BE2 source; p20-BE2 gate</t>
  </si>
  <si>
    <t>2-1-A pins p3-TE; p22-ptap; p1-BE1 source; p24-BE1 gate; p4-ME source; p21-ME gate; p5-BE2 source; p20-BE2 gate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</si>
</sst>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1"/>
      <name val="Calibri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1">
    <xf numFmtId="0" fontId="0" fillId="0" borderId="0" xfId="0"/>
    <xf numFmtId="0" fontId="1" fillId="0" borderId="0" xfId="1"/>
    <xf numFmtId="0" fontId="1" fillId="0" borderId="0" xfId="1" applyBorder="1"/>
    <xf numFmtId="0" fontId="1" fillId="2" borderId="0" xfId="1" applyFill="1" applyBorder="1"/>
    <xf numFmtId="0" fontId="1" fillId="2" borderId="0" xfId="1" applyFill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0" xfId="1" applyFont="1" applyBorder="1"/>
    <xf numFmtId="2" fontId="2" fillId="0" borderId="0" xfId="1" applyNumberFormat="1" applyFont="1" applyBorder="1"/>
    <xf numFmtId="14" fontId="2" fillId="0" borderId="0" xfId="1" applyNumberFormat="1" applyFont="1" applyBorder="1"/>
    <xf numFmtId="0" fontId="1" fillId="0" borderId="1" xfId="1" applyBorder="1"/>
    <xf numFmtId="0" fontId="2" fillId="0" borderId="1" xfId="1" applyFont="1" applyBorder="1"/>
    <xf numFmtId="0" fontId="2" fillId="3" borderId="1" xfId="1" applyFont="1" applyFill="1" applyBorder="1"/>
    <xf numFmtId="0" fontId="1" fillId="0" borderId="0" xfId="1" applyAlignment="1">
      <alignment horizontal="center"/>
    </xf>
    <xf numFmtId="0" fontId="2" fillId="0" borderId="0" xfId="1" applyFont="1"/>
    <xf numFmtId="0" fontId="1" fillId="2" borderId="1" xfId="1" applyFill="1" applyBorder="1"/>
    <xf numFmtId="0" fontId="1" fillId="2" borderId="1" xfId="1" applyFill="1" applyBorder="1" applyAlignment="1">
      <alignment horizontal="center"/>
    </xf>
    <xf numFmtId="0" fontId="2" fillId="0" borderId="1" xfId="1" applyFont="1" applyBorder="1" applyAlignment="1">
      <alignment horizontal="center"/>
    </xf>
    <xf numFmtId="2" fontId="2" fillId="0" borderId="1" xfId="1" applyNumberFormat="1" applyFont="1" applyBorder="1"/>
    <xf numFmtId="14" fontId="2" fillId="0" borderId="1" xfId="1" applyNumberFormat="1" applyFont="1" applyBorder="1"/>
    <xf numFmtId="0" fontId="1" fillId="3" borderId="1" xfId="1" applyFill="1" applyBorder="1"/>
    <xf numFmtId="0" fontId="1" fillId="0" borderId="0" xfId="1" applyAlignment="1">
      <alignment wrapText="1"/>
    </xf>
    <xf numFmtId="0" fontId="2" fillId="0" borderId="1" xfId="1" applyFont="1" applyBorder="1" applyAlignment="1">
      <alignment horizontal="left" wrapText="1"/>
    </xf>
    <xf numFmtId="0" fontId="3" fillId="2" borderId="1" xfId="1" applyFont="1" applyFill="1" applyBorder="1" applyAlignment="1">
      <alignment horizontal="center" wrapText="1"/>
    </xf>
    <xf numFmtId="0" fontId="3" fillId="2" borderId="1" xfId="1" applyFont="1" applyFill="1" applyBorder="1" applyAlignment="1">
      <alignment wrapText="1"/>
    </xf>
    <xf numFmtId="0" fontId="4" fillId="0" borderId="1" xfId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2" fontId="4" fillId="0" borderId="1" xfId="1" applyNumberFormat="1" applyFont="1" applyFill="1" applyBorder="1" applyAlignment="1">
      <alignment wrapText="1"/>
    </xf>
    <xf numFmtId="0" fontId="5" fillId="0" borderId="1" xfId="1" applyFont="1" applyFill="1" applyBorder="1" applyAlignment="1">
      <alignment wrapText="1"/>
    </xf>
    <xf numFmtId="0" fontId="5" fillId="4" borderId="1" xfId="1" applyFont="1" applyFill="1" applyBorder="1" applyAlignment="1">
      <alignment wrapText="1"/>
    </xf>
    <xf numFmtId="0" fontId="5" fillId="4" borderId="2" xfId="1" applyFont="1" applyFill="1" applyBorder="1" applyAlignment="1">
      <alignment horizontal="center" wrapText="1"/>
    </xf>
    <xf numFmtId="0" fontId="5" fillId="5" borderId="0" xfId="1" applyFont="1" applyFill="1" applyAlignment="1">
      <alignment horizontal="center" wrapText="1"/>
    </xf>
    <xf numFmtId="0" fontId="5" fillId="5" borderId="1" xfId="1" applyFont="1" applyFill="1" applyBorder="1"/>
    <xf numFmtId="0" fontId="2" fillId="0" borderId="0" xfId="0" applyFont="1"/>
    <xf numFmtId="0" fontId="0" fillId="0" borderId="0" xfId="0" applyAlignment="1">
      <alignment horizontal="center"/>
    </xf>
    <xf numFmtId="14" fontId="2" fillId="0" borderId="1" xfId="0" applyNumberFormat="1" applyFont="1" applyBorder="1"/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/>
    <xf numFmtId="0" fontId="0" fillId="0" borderId="0" xfId="0" applyFill="1"/>
    <xf numFmtId="0" fontId="0" fillId="0" borderId="1" xfId="0" applyBorder="1"/>
    <xf numFmtId="0" fontId="2" fillId="0" borderId="0" xfId="0" applyFont="1" applyBorder="1"/>
    <xf numFmtId="0" fontId="0" fillId="0" borderId="0" xfId="0" applyBorder="1"/>
    <xf numFmtId="14" fontId="2" fillId="0" borderId="0" xfId="0" applyNumberFormat="1" applyFont="1" applyBorder="1"/>
    <xf numFmtId="2" fontId="2" fillId="0" borderId="0" xfId="0" applyNumberFormat="1" applyFont="1" applyBorder="1"/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/>
    <xf numFmtId="0" fontId="2" fillId="0" borderId="1" xfId="0" applyFont="1" applyBorder="1" applyAlignment="1">
      <alignment horizontal="center" wrapText="1"/>
    </xf>
    <xf numFmtId="0" fontId="2" fillId="3" borderId="1" xfId="0" applyFont="1" applyFill="1" applyBorder="1" applyAlignment="1">
      <alignment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of%20R2%20Cantilever%20Validation%20status%20update%20-%20revised%20full%20list%2011-23-201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Validation status update"/>
      <sheetName val="2pt probe test data summary"/>
      <sheetName val="Selected device update "/>
      <sheetName val="Final catalog - SC spines"/>
      <sheetName val="Device catalog"/>
      <sheetName val="Floor plan dimensions"/>
      <sheetName val="resistivity"/>
      <sheetName val="physical-database correlation"/>
      <sheetName val="Sheet1"/>
    </sheetNames>
    <sheetDataSet>
      <sheetData sheetId="0" refreshError="1"/>
      <sheetData sheetId="1" refreshError="1">
        <row r="2">
          <cell r="C2" t="str">
            <v>1-2-C pins 11,12</v>
          </cell>
          <cell r="D2">
            <v>77192.100000000006</v>
          </cell>
          <cell r="E2">
            <v>77834.3</v>
          </cell>
          <cell r="F2">
            <v>75240.600000000006</v>
          </cell>
          <cell r="G2">
            <v>76755.666666666672</v>
          </cell>
          <cell r="H2">
            <v>1.7598772123578958E-2</v>
          </cell>
          <cell r="I2" t="str">
            <v>pass</v>
          </cell>
          <cell r="J2">
            <v>5.3999999999999996E-12</v>
          </cell>
          <cell r="K2">
            <v>-9.4999999999999995E-12</v>
          </cell>
          <cell r="L2">
            <v>6.8299999999999999E-11</v>
          </cell>
          <cell r="M2">
            <v>2.1399999999999998E-11</v>
          </cell>
          <cell r="N2">
            <v>1.9296349744438479</v>
          </cell>
          <cell r="O2">
            <v>65586700000</v>
          </cell>
          <cell r="P2">
            <v>65053300000</v>
          </cell>
          <cell r="Q2">
            <v>65410800000</v>
          </cell>
          <cell r="R2">
            <v>65350266666.666664</v>
          </cell>
          <cell r="S2">
            <v>4.1591785559092868E-3</v>
          </cell>
          <cell r="T2">
            <v>-3.7669999999999998E-11</v>
          </cell>
          <cell r="U2">
            <v>1.3539999999999999E-11</v>
          </cell>
          <cell r="V2">
            <v>4.697E-11</v>
          </cell>
        </row>
        <row r="3">
          <cell r="C3" t="str">
            <v>1-2-C pins 15,16</v>
          </cell>
          <cell r="D3">
            <v>243902000000</v>
          </cell>
          <cell r="E3">
            <v>400000000000</v>
          </cell>
          <cell r="F3">
            <v>238095000000</v>
          </cell>
          <cell r="G3">
            <v>293999000000</v>
          </cell>
          <cell r="H3">
            <v>0.31240060103203371</v>
          </cell>
          <cell r="J3">
            <v>2.8299999999999999E-11</v>
          </cell>
          <cell r="K3">
            <v>3.375E-11</v>
          </cell>
          <cell r="L3">
            <v>2.7820000000000001E-11</v>
          </cell>
          <cell r="M3">
            <v>2.9956666666666667E-11</v>
          </cell>
          <cell r="N3">
            <v>0.1099547622141533</v>
          </cell>
          <cell r="O3">
            <v>1412430000000</v>
          </cell>
          <cell r="P3">
            <v>1402520000000</v>
          </cell>
          <cell r="Q3">
            <v>1904760000000</v>
          </cell>
          <cell r="R3">
            <v>1573236666666.6667</v>
          </cell>
          <cell r="S3">
            <v>0.18252205090484966</v>
          </cell>
          <cell r="T3">
            <v>-3.59E-11</v>
          </cell>
          <cell r="U3">
            <v>-1.2200000000000001E-12</v>
          </cell>
          <cell r="V3">
            <v>6.1599999999999999E-11</v>
          </cell>
        </row>
        <row r="4">
          <cell r="C4" t="str">
            <v>1-2-C pins 17,18</v>
          </cell>
          <cell r="D4">
            <v>649.27099999999996</v>
          </cell>
          <cell r="E4">
            <v>659.19600000000003</v>
          </cell>
          <cell r="F4">
            <v>639.61099999999999</v>
          </cell>
          <cell r="G4">
            <v>649.35933333333332</v>
          </cell>
          <cell r="H4">
            <v>1.5080708472343343E-2</v>
          </cell>
          <cell r="J4">
            <v>6.7000000000000001E-12</v>
          </cell>
          <cell r="K4">
            <v>-3.0099999999999998E-11</v>
          </cell>
          <cell r="L4">
            <v>5.9699999999999998E-11</v>
          </cell>
          <cell r="M4">
            <v>1.2100000000000001E-11</v>
          </cell>
          <cell r="N4">
            <v>3.7308168816217311</v>
          </cell>
          <cell r="O4">
            <v>85550500000</v>
          </cell>
          <cell r="P4">
            <v>85543200000</v>
          </cell>
          <cell r="Q4">
            <v>84659700000</v>
          </cell>
          <cell r="R4">
            <v>85251133333.333328</v>
          </cell>
          <cell r="S4">
            <v>6.0082403176071261E-3</v>
          </cell>
          <cell r="T4">
            <v>-4.3199999999999997E-11</v>
          </cell>
          <cell r="U4">
            <v>-2.6000000000000001E-11</v>
          </cell>
          <cell r="V4">
            <v>4.1400000000000001E-11</v>
          </cell>
        </row>
        <row r="5">
          <cell r="C5" t="str">
            <v>1-2-C pins 19,20</v>
          </cell>
          <cell r="D5">
            <v>316.03300000000002</v>
          </cell>
          <cell r="E5">
            <v>319.09500000000003</v>
          </cell>
          <cell r="F5">
            <v>309.29899999999998</v>
          </cell>
          <cell r="G5">
            <v>314.80900000000003</v>
          </cell>
          <cell r="H5">
            <v>1.5918828957770373E-2</v>
          </cell>
          <cell r="J5">
            <v>-5.98E-12</v>
          </cell>
          <cell r="K5">
            <v>1.7599999999999999E-11</v>
          </cell>
          <cell r="L5">
            <v>3.7489999999999998E-11</v>
          </cell>
          <cell r="M5">
            <v>1.6370000000000001E-11</v>
          </cell>
          <cell r="N5">
            <v>1.3293272345434417</v>
          </cell>
          <cell r="O5">
            <v>52904500000</v>
          </cell>
          <cell r="P5">
            <v>52134900000</v>
          </cell>
          <cell r="Q5">
            <v>52233000000</v>
          </cell>
          <cell r="R5">
            <v>52424133333.333336</v>
          </cell>
          <cell r="S5">
            <v>7.9904305781095218E-3</v>
          </cell>
          <cell r="T5">
            <v>-4.6599999999999999E-11</v>
          </cell>
          <cell r="U5">
            <v>-1.246E-11</v>
          </cell>
          <cell r="V5">
            <v>-3.8390000000000003E-11</v>
          </cell>
        </row>
        <row r="6">
          <cell r="C6" t="str">
            <v>1-2-C pins 21,22</v>
          </cell>
          <cell r="D6">
            <v>303030000000</v>
          </cell>
          <cell r="E6">
            <v>839.72900000000004</v>
          </cell>
          <cell r="F6">
            <v>2164.4699999999998</v>
          </cell>
          <cell r="G6">
            <v>101010001001.39966</v>
          </cell>
          <cell r="H6">
            <v>1.7320507818118966</v>
          </cell>
          <cell r="J6">
            <v>1.33E-11</v>
          </cell>
          <cell r="K6">
            <v>-4.6599999999999999E-12</v>
          </cell>
          <cell r="L6">
            <v>-8.3999999999999995E-13</v>
          </cell>
          <cell r="M6">
            <v>2.5999999999999998E-12</v>
          </cell>
          <cell r="N6">
            <v>3.6389493899643477</v>
          </cell>
          <cell r="O6">
            <v>9525620000</v>
          </cell>
          <cell r="P6">
            <v>60452200000</v>
          </cell>
          <cell r="Q6">
            <v>56455700000</v>
          </cell>
          <cell r="R6">
            <v>42144506666.666664</v>
          </cell>
          <cell r="S6">
            <v>0.67195879621402854</v>
          </cell>
          <cell r="T6">
            <v>-4.1400000000000001E-11</v>
          </cell>
          <cell r="U6">
            <v>-2.5200000000000001E-11</v>
          </cell>
          <cell r="V6">
            <v>1.26E-11</v>
          </cell>
        </row>
        <row r="7">
          <cell r="C7" t="str">
            <v>1-2-C pins 23,24</v>
          </cell>
          <cell r="D7">
            <v>1000000000000</v>
          </cell>
          <cell r="E7">
            <v>370370000000</v>
          </cell>
          <cell r="F7">
            <v>10000000000000</v>
          </cell>
          <cell r="G7">
            <v>3790123333333.3335</v>
          </cell>
          <cell r="H7">
            <v>1.4213567731568537</v>
          </cell>
          <cell r="I7" t="str">
            <v>pass</v>
          </cell>
          <cell r="J7">
            <v>6.2399999999999999E-11</v>
          </cell>
          <cell r="K7">
            <v>6.1299999999999999E-12</v>
          </cell>
          <cell r="L7">
            <v>7.3100000000000002E-12</v>
          </cell>
          <cell r="M7">
            <v>2.5279999999999999E-11</v>
          </cell>
          <cell r="N7">
            <v>1.2718463902989008</v>
          </cell>
          <cell r="O7">
            <v>2832860000000</v>
          </cell>
          <cell r="P7">
            <v>2777780000000</v>
          </cell>
          <cell r="Q7">
            <v>2808990000000</v>
          </cell>
          <cell r="R7">
            <v>2806543333333.3335</v>
          </cell>
          <cell r="S7">
            <v>9.8417831419983139E-3</v>
          </cell>
          <cell r="T7">
            <v>-2.303E-11</v>
          </cell>
          <cell r="U7">
            <v>-2.4910000000000001E-11</v>
          </cell>
          <cell r="V7">
            <v>1.9199999999999999E-12</v>
          </cell>
        </row>
        <row r="8">
          <cell r="C8" t="str">
            <v>1-2-C pins 5,6</v>
          </cell>
          <cell r="D8">
            <v>30837.3</v>
          </cell>
          <cell r="E8">
            <v>31042</v>
          </cell>
          <cell r="F8">
            <v>30093.7</v>
          </cell>
          <cell r="G8">
            <v>30657.666666666668</v>
          </cell>
          <cell r="H8">
            <v>1.6277114796155897E-2</v>
          </cell>
          <cell r="I8" t="str">
            <v>pass</v>
          </cell>
          <cell r="J8">
            <v>1.618E-10</v>
          </cell>
          <cell r="K8">
            <v>1.139E-10</v>
          </cell>
          <cell r="L8">
            <v>1.155E-10</v>
          </cell>
          <cell r="M8">
            <v>1.3040000000000001E-10</v>
          </cell>
          <cell r="N8">
            <v>0.20862701520361404</v>
          </cell>
          <cell r="O8">
            <v>81281000000</v>
          </cell>
          <cell r="P8">
            <v>80893100000</v>
          </cell>
          <cell r="Q8">
            <v>81215000000</v>
          </cell>
          <cell r="R8">
            <v>81129700000</v>
          </cell>
          <cell r="S8">
            <v>2.558150364820638E-3</v>
          </cell>
          <cell r="T8">
            <v>3.3269999999999999E-11</v>
          </cell>
          <cell r="U8">
            <v>-1.8069999999999999E-11</v>
          </cell>
          <cell r="V8">
            <v>1.5170000000000001E-11</v>
          </cell>
        </row>
        <row r="9">
          <cell r="C9" t="str">
            <v>1-2-C pins 7,8</v>
          </cell>
          <cell r="D9">
            <v>48110.7</v>
          </cell>
          <cell r="E9">
            <v>48635.5</v>
          </cell>
          <cell r="F9">
            <v>47023.4</v>
          </cell>
          <cell r="G9">
            <v>47923.200000000004</v>
          </cell>
          <cell r="H9">
            <v>1.7157517555255963E-2</v>
          </cell>
          <cell r="I9" t="str">
            <v>pass</v>
          </cell>
          <cell r="J9">
            <v>-4.2500000000000002E-11</v>
          </cell>
          <cell r="K9">
            <v>6.9000000000000001E-12</v>
          </cell>
          <cell r="L9">
            <v>3.2869999999999999E-11</v>
          </cell>
          <cell r="M9">
            <v>-9.0999999999999996E-13</v>
          </cell>
          <cell r="N9">
            <v>-42.073797593130827</v>
          </cell>
          <cell r="O9">
            <v>99265400000</v>
          </cell>
          <cell r="P9">
            <v>98892400000</v>
          </cell>
          <cell r="Q9">
            <v>98980500000</v>
          </cell>
          <cell r="R9">
            <v>99046100000</v>
          </cell>
          <cell r="S9">
            <v>1.9683858810011019E-3</v>
          </cell>
          <cell r="T9">
            <v>-1.8500000000000001E-11</v>
          </cell>
          <cell r="U9">
            <v>-5.4000000000000002E-13</v>
          </cell>
          <cell r="V9">
            <v>2.6200000000000001E-11</v>
          </cell>
        </row>
        <row r="10">
          <cell r="C10" t="str">
            <v>1-2-C pins 9,10</v>
          </cell>
          <cell r="D10">
            <v>62001.7</v>
          </cell>
          <cell r="E10">
            <v>62475.8</v>
          </cell>
          <cell r="F10">
            <v>60342.400000000001</v>
          </cell>
          <cell r="G10">
            <v>61606.633333333331</v>
          </cell>
          <cell r="H10">
            <v>1.8183535112761211E-2</v>
          </cell>
          <cell r="I10" t="str">
            <v>pass</v>
          </cell>
          <cell r="J10">
            <v>8.2300000000000003E-11</v>
          </cell>
          <cell r="K10">
            <v>9.9999999999999998E-13</v>
          </cell>
          <cell r="L10">
            <v>4.0699999999999999E-11</v>
          </cell>
          <cell r="M10">
            <v>4.1333333333333326E-11</v>
          </cell>
          <cell r="N10">
            <v>0.98355726093395324</v>
          </cell>
          <cell r="O10">
            <v>75295500000</v>
          </cell>
          <cell r="P10">
            <v>75540100000</v>
          </cell>
          <cell r="Q10">
            <v>75483100000</v>
          </cell>
          <cell r="R10">
            <v>75439566666.666672</v>
          </cell>
          <cell r="S10">
            <v>1.6964454931629024E-3</v>
          </cell>
          <cell r="T10">
            <v>3.9999999999999998E-11</v>
          </cell>
          <cell r="U10">
            <v>4.5529999999999997E-11</v>
          </cell>
          <cell r="V10">
            <v>1.897E-11</v>
          </cell>
        </row>
        <row r="11">
          <cell r="C11" t="str">
            <v>1-2-E pins 11,12</v>
          </cell>
          <cell r="D11">
            <v>586.45500000000004</v>
          </cell>
          <cell r="E11">
            <v>600.82799999999997</v>
          </cell>
          <cell r="F11">
            <v>630.23099999999999</v>
          </cell>
          <cell r="G11">
            <v>605.83799999999997</v>
          </cell>
          <cell r="H11">
            <v>3.6831444177833621E-2</v>
          </cell>
          <cell r="J11">
            <v>3.9300000000000003E-11</v>
          </cell>
          <cell r="K11">
            <v>3.1140000000000002E-11</v>
          </cell>
          <cell r="L11">
            <v>-2.0999999999999999E-11</v>
          </cell>
          <cell r="M11">
            <v>1.6480000000000001E-11</v>
          </cell>
          <cell r="N11">
            <v>1.9850759724887062</v>
          </cell>
          <cell r="O11">
            <v>65741900000</v>
          </cell>
          <cell r="P11">
            <v>65906500000</v>
          </cell>
          <cell r="Q11">
            <v>65087200000</v>
          </cell>
          <cell r="R11">
            <v>65578533333.333336</v>
          </cell>
          <cell r="S11">
            <v>6.6087655360869395E-3</v>
          </cell>
          <cell r="T11">
            <v>1.245E-11</v>
          </cell>
          <cell r="U11">
            <v>3.83E-11</v>
          </cell>
          <cell r="V11">
            <v>5.5299999999999999E-11</v>
          </cell>
        </row>
        <row r="12">
          <cell r="C12" t="str">
            <v>1-2-E pins 13,14</v>
          </cell>
          <cell r="D12">
            <v>2062.77</v>
          </cell>
          <cell r="E12">
            <v>2061.48</v>
          </cell>
          <cell r="F12">
            <v>2691.22</v>
          </cell>
          <cell r="G12">
            <v>2271.8233333333333</v>
          </cell>
          <cell r="H12">
            <v>0.15987543352292288</v>
          </cell>
          <cell r="J12">
            <v>2.9500000000000002E-12</v>
          </cell>
          <cell r="K12">
            <v>2.8499999999999999E-11</v>
          </cell>
          <cell r="L12">
            <v>-2.157E-11</v>
          </cell>
          <cell r="M12">
            <v>3.2933333333333329E-12</v>
          </cell>
          <cell r="N12">
            <v>7.6022567709814091</v>
          </cell>
          <cell r="O12">
            <v>87001900000</v>
          </cell>
          <cell r="P12">
            <v>86423000000</v>
          </cell>
          <cell r="Q12">
            <v>87206800000</v>
          </cell>
          <cell r="R12">
            <v>86877233333.333328</v>
          </cell>
          <cell r="S12">
            <v>4.679012063336649E-3</v>
          </cell>
          <cell r="T12">
            <v>4.97E-11</v>
          </cell>
          <cell r="U12">
            <v>2.27E-11</v>
          </cell>
          <cell r="V12">
            <v>1.046E-11</v>
          </cell>
        </row>
        <row r="13">
          <cell r="C13" t="str">
            <v>1-2-E pins 15,16</v>
          </cell>
          <cell r="D13">
            <v>555556000000</v>
          </cell>
          <cell r="E13">
            <v>1250000000000</v>
          </cell>
          <cell r="F13">
            <v>909091000000</v>
          </cell>
          <cell r="G13">
            <v>904882333333.33337</v>
          </cell>
          <cell r="H13">
            <v>0.38374174917448028</v>
          </cell>
          <cell r="J13">
            <v>-2.3100000000000001E-12</v>
          </cell>
          <cell r="K13">
            <v>-1.448E-11</v>
          </cell>
          <cell r="L13">
            <v>-4.6900000000000001E-11</v>
          </cell>
          <cell r="M13">
            <v>-2.1230000000000001E-11</v>
          </cell>
          <cell r="N13">
            <v>-1.0856627578505058</v>
          </cell>
          <cell r="O13">
            <v>1398600000000</v>
          </cell>
          <cell r="P13">
            <v>1408450000000</v>
          </cell>
          <cell r="Q13">
            <v>1385040000000</v>
          </cell>
          <cell r="R13">
            <v>1397363333333.3333</v>
          </cell>
          <cell r="S13">
            <v>8.4114804716170569E-3</v>
          </cell>
          <cell r="T13">
            <v>-1.5000000000000001E-12</v>
          </cell>
          <cell r="U13">
            <v>8.6900000000000005E-11</v>
          </cell>
          <cell r="V13">
            <v>7.7700000000000001E-11</v>
          </cell>
        </row>
        <row r="14">
          <cell r="C14" t="str">
            <v>1-2-E pins 5,6</v>
          </cell>
          <cell r="D14">
            <v>237496000</v>
          </cell>
          <cell r="E14">
            <v>387402000</v>
          </cell>
          <cell r="F14">
            <v>22362100</v>
          </cell>
          <cell r="G14">
            <v>215753366.66666666</v>
          </cell>
          <cell r="H14">
            <v>0.85045560986518776</v>
          </cell>
          <cell r="J14">
            <v>-5.0199999999999999E-11</v>
          </cell>
          <cell r="K14">
            <v>2.5600000000000001E-11</v>
          </cell>
          <cell r="L14">
            <v>2.6240000000000001E-11</v>
          </cell>
          <cell r="M14">
            <v>5.466666666666678E-13</v>
          </cell>
          <cell r="N14">
            <v>80.394635654369281</v>
          </cell>
          <cell r="O14">
            <v>2845000000</v>
          </cell>
          <cell r="P14">
            <v>2070710000</v>
          </cell>
          <cell r="Q14">
            <v>53593400000</v>
          </cell>
          <cell r="R14">
            <v>19503036666.666668</v>
          </cell>
          <cell r="S14">
            <v>1.5139006010788267</v>
          </cell>
          <cell r="T14">
            <v>-8.0999999999999998E-12</v>
          </cell>
          <cell r="U14">
            <v>-2.046E-11</v>
          </cell>
          <cell r="V14">
            <v>-1.296E-11</v>
          </cell>
        </row>
        <row r="15">
          <cell r="C15" t="str">
            <v>1-2-E pins 7,8</v>
          </cell>
          <cell r="D15">
            <v>619.57899999999995</v>
          </cell>
          <cell r="E15">
            <v>628.82399999999996</v>
          </cell>
          <cell r="F15">
            <v>665.54399999999998</v>
          </cell>
          <cell r="G15">
            <v>637.98233333333326</v>
          </cell>
          <cell r="H15">
            <v>3.8108549416435565E-2</v>
          </cell>
          <cell r="J15">
            <v>-3.3400000000000002E-11</v>
          </cell>
          <cell r="K15">
            <v>-2.15E-11</v>
          </cell>
          <cell r="L15">
            <v>-7.26E-11</v>
          </cell>
          <cell r="M15">
            <v>-4.2500000000000002E-11</v>
          </cell>
          <cell r="N15">
            <v>-0.62912472839289391</v>
          </cell>
          <cell r="O15">
            <v>100654000000</v>
          </cell>
          <cell r="P15">
            <v>98951100000</v>
          </cell>
          <cell r="Q15">
            <v>99029500000</v>
          </cell>
          <cell r="R15">
            <v>99544866666.666672</v>
          </cell>
          <cell r="S15">
            <v>9.657325662579359E-3</v>
          </cell>
          <cell r="T15">
            <v>3.4359999999999998E-11</v>
          </cell>
          <cell r="U15">
            <v>-2.9100000000000002E-11</v>
          </cell>
          <cell r="V15">
            <v>9.8400000000000004E-11</v>
          </cell>
        </row>
        <row r="16">
          <cell r="C16" t="str">
            <v>1-2-E pins 9,10</v>
          </cell>
          <cell r="D16">
            <v>232337000</v>
          </cell>
          <cell r="E16">
            <v>164260000</v>
          </cell>
          <cell r="F16">
            <v>64979400</v>
          </cell>
          <cell r="G16">
            <v>153858800</v>
          </cell>
          <cell r="H16">
            <v>0.5470095050212247</v>
          </cell>
          <cell r="J16">
            <v>-6.7500000000000001E-12</v>
          </cell>
          <cell r="K16">
            <v>-7.5999999999999999E-13</v>
          </cell>
          <cell r="L16">
            <v>-1.7799999999999999E-11</v>
          </cell>
          <cell r="M16">
            <v>-8.436666666666667E-12</v>
          </cell>
          <cell r="N16">
            <v>-1.0246115856995108</v>
          </cell>
          <cell r="O16">
            <v>2334260000</v>
          </cell>
          <cell r="P16">
            <v>3938110000</v>
          </cell>
          <cell r="Q16">
            <v>9537620000</v>
          </cell>
          <cell r="R16">
            <v>5269996666.666667</v>
          </cell>
          <cell r="S16">
            <v>0.7176228371479666</v>
          </cell>
          <cell r="T16">
            <v>-4.6199999999999999E-11</v>
          </cell>
          <cell r="U16">
            <v>-6.7199999999999998E-11</v>
          </cell>
          <cell r="V16">
            <v>3.4109999999999999E-11</v>
          </cell>
        </row>
        <row r="17">
          <cell r="C17" t="str">
            <v>1-2-F pins 1,2</v>
          </cell>
          <cell r="D17">
            <v>1000000000000</v>
          </cell>
          <cell r="E17">
            <v>666667000000</v>
          </cell>
          <cell r="F17">
            <v>3333330000000</v>
          </cell>
          <cell r="G17">
            <v>1666665666666.6667</v>
          </cell>
          <cell r="H17">
            <v>0.87177909587220348</v>
          </cell>
          <cell r="J17">
            <v>-2.412E-11</v>
          </cell>
          <cell r="K17">
            <v>3.9449999999999997E-11</v>
          </cell>
          <cell r="L17">
            <v>2.8240000000000001E-11</v>
          </cell>
          <cell r="M17">
            <v>1.4523333333333332E-11</v>
          </cell>
          <cell r="N17">
            <v>2.3363942819813155</v>
          </cell>
          <cell r="O17">
            <v>1773050000000</v>
          </cell>
          <cell r="P17">
            <v>1745200000000</v>
          </cell>
          <cell r="Q17">
            <v>1795330000000</v>
          </cell>
          <cell r="R17">
            <v>1771193333333.3333</v>
          </cell>
          <cell r="S17">
            <v>1.4180564397199547E-2</v>
          </cell>
          <cell r="T17">
            <v>6.3899999999999994E-11</v>
          </cell>
          <cell r="U17">
            <v>7.2199999999999994E-11</v>
          </cell>
          <cell r="V17">
            <v>-2.381E-11</v>
          </cell>
        </row>
        <row r="18">
          <cell r="C18" t="str">
            <v>1-2-F pins 21,22</v>
          </cell>
          <cell r="D18">
            <v>714286000000</v>
          </cell>
          <cell r="E18">
            <v>384615000000</v>
          </cell>
          <cell r="F18">
            <v>303030000000</v>
          </cell>
          <cell r="G18">
            <v>467310333333.33331</v>
          </cell>
          <cell r="H18">
            <v>0.46594823180298833</v>
          </cell>
          <cell r="J18">
            <v>3.6900000000000003E-11</v>
          </cell>
          <cell r="K18">
            <v>2.4369999999999999E-11</v>
          </cell>
          <cell r="L18">
            <v>3.3779999999999999E-11</v>
          </cell>
          <cell r="M18">
            <v>3.1683333333333332E-11</v>
          </cell>
          <cell r="N18">
            <v>0.20587556119523359</v>
          </cell>
          <cell r="O18">
            <v>1506020000000</v>
          </cell>
          <cell r="P18">
            <v>1503760000000</v>
          </cell>
          <cell r="Q18">
            <v>1497010000000</v>
          </cell>
          <cell r="R18">
            <v>1502263333333.3333</v>
          </cell>
          <cell r="S18">
            <v>3.1204606041499551E-3</v>
          </cell>
          <cell r="T18">
            <v>2.0399999999999999E-11</v>
          </cell>
          <cell r="U18">
            <v>4.4009999999999998E-11</v>
          </cell>
          <cell r="V18">
            <v>-5.5400000000000002E-12</v>
          </cell>
        </row>
        <row r="19">
          <cell r="C19" t="str">
            <v>1-2-F pins 23,24</v>
          </cell>
          <cell r="D19">
            <v>29067800</v>
          </cell>
          <cell r="E19">
            <v>28922700</v>
          </cell>
          <cell r="F19">
            <v>29178300</v>
          </cell>
          <cell r="G19">
            <v>29056266.666666668</v>
          </cell>
          <cell r="H19">
            <v>4.4117751824920013E-3</v>
          </cell>
          <cell r="J19">
            <v>-9.3999999999999995E-12</v>
          </cell>
          <cell r="K19">
            <v>6.9099999999999999E-11</v>
          </cell>
          <cell r="L19">
            <v>1.0780000000000001E-10</v>
          </cell>
          <cell r="M19">
            <v>5.5833333333333328E-11</v>
          </cell>
          <cell r="N19">
            <v>1.0695347014528984</v>
          </cell>
          <cell r="O19">
            <v>13018500000</v>
          </cell>
          <cell r="P19">
            <v>13081600000</v>
          </cell>
          <cell r="Q19">
            <v>12977400000</v>
          </cell>
          <cell r="R19">
            <v>13025833333.333334</v>
          </cell>
          <cell r="S19">
            <v>4.0293505596876028E-3</v>
          </cell>
          <cell r="T19">
            <v>4.5E-11</v>
          </cell>
          <cell r="U19">
            <v>-1.524E-11</v>
          </cell>
          <cell r="V19">
            <v>4.4900000000000001E-11</v>
          </cell>
        </row>
        <row r="20">
          <cell r="C20" t="str">
            <v>1-2-F pins 3,4</v>
          </cell>
          <cell r="D20">
            <v>631.40899999999999</v>
          </cell>
          <cell r="E20">
            <v>627.14800000000002</v>
          </cell>
          <cell r="F20">
            <v>825.096</v>
          </cell>
          <cell r="G20">
            <v>694.55100000000004</v>
          </cell>
          <cell r="H20">
            <v>0.16280353629638028</v>
          </cell>
          <cell r="J20">
            <v>2.7930000000000001E-11</v>
          </cell>
          <cell r="K20">
            <v>6.8299999999999998E-12</v>
          </cell>
          <cell r="L20">
            <v>-1.24E-11</v>
          </cell>
          <cell r="M20">
            <v>7.4533333333333325E-12</v>
          </cell>
          <cell r="N20">
            <v>2.7064701658858423</v>
          </cell>
          <cell r="O20">
            <v>59562800000</v>
          </cell>
          <cell r="P20">
            <v>59669400000</v>
          </cell>
          <cell r="Q20">
            <v>59066700000</v>
          </cell>
          <cell r="R20">
            <v>59432966666.666664</v>
          </cell>
          <cell r="S20">
            <v>5.411865007287099E-3</v>
          </cell>
          <cell r="T20">
            <v>-1.053E-11</v>
          </cell>
          <cell r="U20">
            <v>-1.399E-11</v>
          </cell>
          <cell r="V20">
            <v>2.0210000000000001E-11</v>
          </cell>
        </row>
        <row r="21">
          <cell r="C21" t="str">
            <v>1-6-O pins 1,13</v>
          </cell>
          <cell r="D21">
            <v>1428570000000</v>
          </cell>
          <cell r="E21">
            <v>666667000000</v>
          </cell>
          <cell r="F21">
            <v>208333000000</v>
          </cell>
          <cell r="G21">
            <v>767856666666.66663</v>
          </cell>
          <cell r="H21">
            <v>0.80272771901128259</v>
          </cell>
          <cell r="J21">
            <v>-7.1149999999999997E-10</v>
          </cell>
          <cell r="K21">
            <v>-6.7735000000000004E-10</v>
          </cell>
          <cell r="L21">
            <v>8.0942999999999996E-10</v>
          </cell>
          <cell r="M21">
            <v>-1.9314000000000002E-10</v>
          </cell>
          <cell r="N21">
            <v>-4.4963185826953476</v>
          </cell>
          <cell r="O21">
            <v>1869160000000</v>
          </cell>
          <cell r="P21">
            <v>1831500000000</v>
          </cell>
          <cell r="Q21">
            <v>1785710000000</v>
          </cell>
          <cell r="R21">
            <v>1828790000000</v>
          </cell>
          <cell r="S21">
            <v>2.2851695585667939E-2</v>
          </cell>
          <cell r="T21">
            <v>-8.7039000000000003E-10</v>
          </cell>
          <cell r="U21">
            <v>-8.4455000000000005E-10</v>
          </cell>
          <cell r="V21">
            <v>6.5132999999999996E-10</v>
          </cell>
        </row>
        <row r="22">
          <cell r="C22" t="str">
            <v>1-6-O pins 13,1</v>
          </cell>
          <cell r="D22">
            <v>24976900</v>
          </cell>
          <cell r="E22">
            <v>25256400</v>
          </cell>
          <cell r="F22">
            <v>38557.300000000003</v>
          </cell>
          <cell r="G22">
            <v>16757285.766666666</v>
          </cell>
          <cell r="H22">
            <v>0.86407298839988056</v>
          </cell>
          <cell r="J22">
            <v>-4.2076000000000002E-9</v>
          </cell>
          <cell r="K22">
            <v>-5.6648900000000003E-9</v>
          </cell>
          <cell r="L22">
            <v>-2.59027E-6</v>
          </cell>
          <cell r="M22">
            <v>-8.6671416333333332E-7</v>
          </cell>
          <cell r="N22">
            <v>-1.7221863682259659</v>
          </cell>
          <cell r="O22">
            <v>9999.25</v>
          </cell>
          <cell r="P22">
            <v>9999.25</v>
          </cell>
          <cell r="Q22">
            <v>9999.2199999999993</v>
          </cell>
          <cell r="R22">
            <v>9999.24</v>
          </cell>
          <cell r="S22">
            <v>1.7321824534731483E-6</v>
          </cell>
          <cell r="T22">
            <v>-6.9899999999999999E-12</v>
          </cell>
          <cell r="U22">
            <v>-2.7000000000000001E-13</v>
          </cell>
          <cell r="V22">
            <v>-5.0846000000000004E-9</v>
          </cell>
        </row>
        <row r="23">
          <cell r="C23" t="str">
            <v>2-3-Q pins 11,10</v>
          </cell>
          <cell r="D23">
            <v>731.22400000000005</v>
          </cell>
          <cell r="E23">
            <v>736.17100000000005</v>
          </cell>
          <cell r="F23">
            <v>746.98199999999997</v>
          </cell>
          <cell r="G23">
            <v>738.12566666666669</v>
          </cell>
          <cell r="H23">
            <v>1.0917917780153627E-2</v>
          </cell>
          <cell r="I23" t="str">
            <v>pass</v>
          </cell>
          <cell r="J23">
            <v>-3.2349999999999997E-11</v>
          </cell>
          <cell r="K23">
            <v>-1.8300000000000001E-11</v>
          </cell>
          <cell r="L23">
            <v>3.8399999999999998E-11</v>
          </cell>
          <cell r="M23">
            <v>-4.0833333333333346E-12</v>
          </cell>
          <cell r="N23">
            <v>-9.1729760826250608</v>
          </cell>
          <cell r="O23">
            <v>76370900000</v>
          </cell>
          <cell r="P23">
            <v>76581400000</v>
          </cell>
          <cell r="Q23">
            <v>76312600000</v>
          </cell>
          <cell r="R23">
            <v>76421633333.333328</v>
          </cell>
          <cell r="S23">
            <v>1.8502523225815213E-3</v>
          </cell>
          <cell r="T23">
            <v>-2.0909999999999999E-11</v>
          </cell>
          <cell r="U23">
            <v>1.3010000000000001E-11</v>
          </cell>
          <cell r="V23">
            <v>3.5129999999999999E-11</v>
          </cell>
        </row>
        <row r="24">
          <cell r="C24" t="str">
            <v>2-3-Q pins 13,14</v>
          </cell>
          <cell r="D24">
            <v>742.52800000000002</v>
          </cell>
          <cell r="E24">
            <v>744.62900000000002</v>
          </cell>
          <cell r="F24">
            <v>755.96100000000001</v>
          </cell>
          <cell r="G24">
            <v>747.70600000000013</v>
          </cell>
          <cell r="H24">
            <v>9.6639711705092668E-3</v>
          </cell>
          <cell r="I24" t="str">
            <v>pass</v>
          </cell>
          <cell r="J24">
            <v>3.1910000000000003E-11</v>
          </cell>
          <cell r="K24">
            <v>-6.1000000000000003E-12</v>
          </cell>
          <cell r="L24">
            <v>-1.5E-11</v>
          </cell>
          <cell r="M24">
            <v>3.6033333333333342E-12</v>
          </cell>
          <cell r="N24">
            <v>6.9144077374243027</v>
          </cell>
          <cell r="O24">
            <v>86505200000</v>
          </cell>
          <cell r="P24">
            <v>87024600000</v>
          </cell>
          <cell r="Q24">
            <v>86610100000</v>
          </cell>
          <cell r="R24">
            <v>86713300000</v>
          </cell>
          <cell r="S24">
            <v>3.1673162942738049E-3</v>
          </cell>
          <cell r="T24">
            <v>-1.2100000000000001E-11</v>
          </cell>
          <cell r="U24">
            <v>-9.6599999999999995E-11</v>
          </cell>
          <cell r="V24">
            <v>-3.2670000000000002E-11</v>
          </cell>
        </row>
        <row r="25">
          <cell r="C25" t="str">
            <v>2-3-Q pins 16,17</v>
          </cell>
          <cell r="D25">
            <v>1666670000000</v>
          </cell>
          <cell r="E25">
            <v>1250000000000</v>
          </cell>
          <cell r="F25">
            <v>909091000000</v>
          </cell>
          <cell r="G25">
            <v>1275253666666.6667</v>
          </cell>
          <cell r="H25">
            <v>0.29752538817267987</v>
          </cell>
          <cell r="I25" t="str">
            <v>??</v>
          </cell>
          <cell r="J25">
            <v>-2.2699999999999998E-12</v>
          </cell>
          <cell r="K25">
            <v>2.2499999999999999E-12</v>
          </cell>
          <cell r="L25">
            <v>3.3199999999999999E-11</v>
          </cell>
          <cell r="M25">
            <v>1.106E-11</v>
          </cell>
          <cell r="N25">
            <v>1.7456180075041567</v>
          </cell>
          <cell r="O25">
            <v>4132230000000</v>
          </cell>
          <cell r="P25">
            <v>4524890000000</v>
          </cell>
          <cell r="Q25">
            <v>4716980000000</v>
          </cell>
          <cell r="R25">
            <v>4458033333333.333</v>
          </cell>
          <cell r="S25">
            <v>6.6857474386260038E-2</v>
          </cell>
          <cell r="T25">
            <v>2.6200000000000001E-11</v>
          </cell>
          <cell r="U25">
            <v>-5.7000000000000003E-12</v>
          </cell>
          <cell r="V25">
            <v>4.8000000000000002E-11</v>
          </cell>
        </row>
        <row r="26">
          <cell r="C26" t="str">
            <v>2-3-Q pins 18,19</v>
          </cell>
          <cell r="D26">
            <v>741.88900000000001</v>
          </cell>
          <cell r="E26">
            <v>744.62400000000002</v>
          </cell>
          <cell r="F26">
            <v>755.20699999999999</v>
          </cell>
          <cell r="G26">
            <v>747.2399999999999</v>
          </cell>
          <cell r="H26">
            <v>9.413090459483393E-3</v>
          </cell>
          <cell r="I26" t="str">
            <v>pass</v>
          </cell>
          <cell r="J26">
            <v>2.1399999999999998E-11</v>
          </cell>
          <cell r="K26">
            <v>-3.47E-11</v>
          </cell>
          <cell r="L26">
            <v>5.9999999999999997E-13</v>
          </cell>
          <cell r="M26">
            <v>-4.2333333333333337E-12</v>
          </cell>
          <cell r="N26">
            <v>-6.6993530853854475</v>
          </cell>
          <cell r="O26">
            <v>66925400000</v>
          </cell>
          <cell r="P26">
            <v>66934400000</v>
          </cell>
          <cell r="Q26">
            <v>66880700000</v>
          </cell>
          <cell r="R26">
            <v>66913500000</v>
          </cell>
          <cell r="S26">
            <v>4.2980665883179812E-4</v>
          </cell>
          <cell r="T26">
            <v>-6.6600000000000003E-12</v>
          </cell>
          <cell r="U26">
            <v>5.0999999999999997E-12</v>
          </cell>
          <cell r="V26">
            <v>-2.27E-11</v>
          </cell>
        </row>
        <row r="27">
          <cell r="C27" t="str">
            <v>2-3-Q pins 20,21</v>
          </cell>
          <cell r="D27">
            <v>741.94399999999996</v>
          </cell>
          <cell r="E27">
            <v>745.13400000000001</v>
          </cell>
          <cell r="F27">
            <v>752.66600000000005</v>
          </cell>
          <cell r="G27">
            <v>746.58133333333342</v>
          </cell>
          <cell r="H27">
            <v>7.374386237493191E-3</v>
          </cell>
          <cell r="I27" t="str">
            <v>pass</v>
          </cell>
          <cell r="J27">
            <v>1.741E-10</v>
          </cell>
          <cell r="K27">
            <v>8.52E-11</v>
          </cell>
          <cell r="L27">
            <v>2.9060000000000001E-11</v>
          </cell>
          <cell r="M27">
            <v>9.6120000000000013E-11</v>
          </cell>
          <cell r="N27">
            <v>0.76086165395821426</v>
          </cell>
          <cell r="O27">
            <v>85594500000</v>
          </cell>
          <cell r="P27">
            <v>84846400000</v>
          </cell>
          <cell r="Q27">
            <v>85258800000</v>
          </cell>
          <cell r="R27">
            <v>85233233333.333328</v>
          </cell>
          <cell r="S27">
            <v>4.3962281716383635E-3</v>
          </cell>
          <cell r="T27">
            <v>1.091E-10</v>
          </cell>
          <cell r="U27">
            <v>-5.6000000000000004E-12</v>
          </cell>
          <cell r="V27">
            <v>-2.6899999999999999E-11</v>
          </cell>
        </row>
        <row r="28">
          <cell r="C28" t="str">
            <v>2-3-Q pins 22,23</v>
          </cell>
          <cell r="D28">
            <v>750.90899999999999</v>
          </cell>
          <cell r="E28">
            <v>753.12</v>
          </cell>
          <cell r="F28">
            <v>763.24800000000005</v>
          </cell>
          <cell r="G28">
            <v>755.75900000000001</v>
          </cell>
          <cell r="H28">
            <v>8.7054305341608407E-3</v>
          </cell>
          <cell r="I28" t="str">
            <v>pass</v>
          </cell>
          <cell r="J28">
            <v>-5.5699999999999999E-12</v>
          </cell>
          <cell r="K28">
            <v>1.1100000000000001E-11</v>
          </cell>
          <cell r="L28">
            <v>-1.39E-11</v>
          </cell>
          <cell r="M28">
            <v>-2.7899999999999996E-12</v>
          </cell>
          <cell r="N28">
            <v>-4.56263109935324</v>
          </cell>
          <cell r="O28">
            <v>50145400000</v>
          </cell>
          <cell r="P28">
            <v>50082600000</v>
          </cell>
          <cell r="Q28">
            <v>49927600000</v>
          </cell>
          <cell r="R28">
            <v>50051866666.666664</v>
          </cell>
          <cell r="S28">
            <v>2.2397839394274351E-3</v>
          </cell>
          <cell r="T28">
            <v>2.0720000000000001E-11</v>
          </cell>
          <cell r="U28">
            <v>2.69E-12</v>
          </cell>
          <cell r="V28">
            <v>-1.2039999999999999E-10</v>
          </cell>
        </row>
        <row r="29">
          <cell r="C29" t="str">
            <v>2-3-Q pins 3,2</v>
          </cell>
          <cell r="D29">
            <v>736.24099999999999</v>
          </cell>
          <cell r="E29">
            <v>737.18</v>
          </cell>
          <cell r="F29">
            <v>748.62099999999998</v>
          </cell>
          <cell r="G29">
            <v>740.68066666666664</v>
          </cell>
          <cell r="H29">
            <v>9.3056829741979021E-3</v>
          </cell>
          <cell r="I29" t="str">
            <v>pass</v>
          </cell>
          <cell r="J29">
            <v>6.2299999999999994E-11</v>
          </cell>
          <cell r="K29">
            <v>-9.2199999999999999E-12</v>
          </cell>
          <cell r="L29">
            <v>-3.2359999999999999E-11</v>
          </cell>
          <cell r="M29">
            <v>6.9066666666666644E-12</v>
          </cell>
          <cell r="N29">
            <v>7.1449158960446129</v>
          </cell>
          <cell r="O29">
            <v>65316800000</v>
          </cell>
          <cell r="P29">
            <v>65415100000</v>
          </cell>
          <cell r="Q29">
            <v>65218800000</v>
          </cell>
          <cell r="R29">
            <v>65316900000</v>
          </cell>
          <cell r="S29">
            <v>1.502674471803876E-3</v>
          </cell>
          <cell r="T29">
            <v>-3.1220000000000003E-11</v>
          </cell>
          <cell r="U29">
            <v>1.1000000000000001E-11</v>
          </cell>
          <cell r="V29">
            <v>5.5200000000000001E-11</v>
          </cell>
        </row>
        <row r="30">
          <cell r="C30" t="str">
            <v>2-3-Q pins 5,4</v>
          </cell>
          <cell r="D30">
            <v>726.30100000000004</v>
          </cell>
          <cell r="E30">
            <v>726.70699999999999</v>
          </cell>
          <cell r="F30">
            <v>739.01099999999997</v>
          </cell>
          <cell r="G30">
            <v>730.67300000000012</v>
          </cell>
          <cell r="H30">
            <v>9.8864645313413296E-3</v>
          </cell>
          <cell r="I30" t="str">
            <v>pass</v>
          </cell>
          <cell r="J30">
            <v>7.0100000000000002E-12</v>
          </cell>
          <cell r="K30">
            <v>-1.724E-11</v>
          </cell>
          <cell r="L30">
            <v>1.33E-11</v>
          </cell>
          <cell r="M30">
            <v>1.0233333333333335E-12</v>
          </cell>
          <cell r="N30">
            <v>15.758462449449283</v>
          </cell>
          <cell r="O30">
            <v>59350700000</v>
          </cell>
          <cell r="P30">
            <v>59066700000</v>
          </cell>
          <cell r="Q30">
            <v>59336600000</v>
          </cell>
          <cell r="R30">
            <v>59251333333.333336</v>
          </cell>
          <cell r="S30">
            <v>2.7012472597746488E-3</v>
          </cell>
          <cell r="T30">
            <v>-1.855E-11</v>
          </cell>
          <cell r="U30">
            <v>-5.4300000000000002E-11</v>
          </cell>
          <cell r="V30">
            <v>8.4999999999999997E-12</v>
          </cell>
        </row>
        <row r="31">
          <cell r="C31" t="str">
            <v>2-3-Q pins 7,6</v>
          </cell>
          <cell r="D31">
            <v>720.80399999999997</v>
          </cell>
          <cell r="E31">
            <v>722.18899999999996</v>
          </cell>
          <cell r="F31">
            <v>733.93399999999997</v>
          </cell>
          <cell r="G31">
            <v>725.64233333333323</v>
          </cell>
          <cell r="H31">
            <v>9.9416860795182044E-3</v>
          </cell>
          <cell r="I31" t="str">
            <v>pass</v>
          </cell>
          <cell r="J31">
            <v>-8.5999999999999997E-12</v>
          </cell>
          <cell r="K31">
            <v>-1.14E-12</v>
          </cell>
          <cell r="L31">
            <v>7.5000000000000004E-13</v>
          </cell>
          <cell r="M31">
            <v>-2.9966666666666664E-12</v>
          </cell>
          <cell r="N31">
            <v>-1.6497621847937867</v>
          </cell>
          <cell r="O31">
            <v>82719800000</v>
          </cell>
          <cell r="P31">
            <v>83022000000</v>
          </cell>
          <cell r="Q31">
            <v>82223300000</v>
          </cell>
          <cell r="R31">
            <v>82655033333.333328</v>
          </cell>
          <cell r="S31">
            <v>4.8789492799964718E-3</v>
          </cell>
          <cell r="T31">
            <v>5.6000000000000004E-13</v>
          </cell>
          <cell r="U31">
            <v>-6.0199999999999996E-11</v>
          </cell>
          <cell r="V31">
            <v>-5.6099999999999999E-11</v>
          </cell>
        </row>
        <row r="32">
          <cell r="C32" t="str">
            <v>2-3-Q pins 9,8</v>
          </cell>
          <cell r="D32">
            <v>724.375</v>
          </cell>
          <cell r="E32">
            <v>728.12</v>
          </cell>
          <cell r="F32">
            <v>737.13699999999994</v>
          </cell>
          <cell r="G32">
            <v>729.87733333333324</v>
          </cell>
          <cell r="H32">
            <v>8.9877830720962604E-3</v>
          </cell>
          <cell r="I32" t="str">
            <v>pass</v>
          </cell>
          <cell r="J32">
            <v>-2.8319999999999999E-11</v>
          </cell>
          <cell r="K32">
            <v>-7.6999999999999999E-12</v>
          </cell>
          <cell r="L32">
            <v>1.489E-11</v>
          </cell>
          <cell r="M32">
            <v>-7.0433333333333317E-12</v>
          </cell>
          <cell r="N32">
            <v>-3.0685021214609511</v>
          </cell>
          <cell r="O32">
            <v>98726400000</v>
          </cell>
          <cell r="P32">
            <v>97247900000</v>
          </cell>
          <cell r="Q32">
            <v>98980500000</v>
          </cell>
          <cell r="R32">
            <v>98318266666.666672</v>
          </cell>
          <cell r="S32">
            <v>9.5163492713702252E-3</v>
          </cell>
          <cell r="T32">
            <v>3.9959999999999997E-11</v>
          </cell>
          <cell r="U32">
            <v>-2.5789999999999999E-11</v>
          </cell>
          <cell r="V32">
            <v>3.2700000000000001E-11</v>
          </cell>
        </row>
        <row r="33">
          <cell r="C33" t="str">
            <v>2-3-R pins 11,10</v>
          </cell>
          <cell r="D33">
            <v>727.82299999999998</v>
          </cell>
          <cell r="E33">
            <v>729.56</v>
          </cell>
          <cell r="F33">
            <v>740.81799999999998</v>
          </cell>
          <cell r="G33">
            <v>732.73366666666664</v>
          </cell>
          <cell r="H33">
            <v>9.6281926084761087E-3</v>
          </cell>
          <cell r="I33" t="str">
            <v>pass</v>
          </cell>
          <cell r="J33">
            <v>-4.1899999999999997E-12</v>
          </cell>
          <cell r="K33">
            <v>3.7709999999999998E-11</v>
          </cell>
          <cell r="L33">
            <v>-2.29E-11</v>
          </cell>
          <cell r="M33">
            <v>3.5399999999999995E-12</v>
          </cell>
          <cell r="N33">
            <v>8.7671151518136643</v>
          </cell>
          <cell r="O33">
            <v>75706000000</v>
          </cell>
          <cell r="P33">
            <v>76028300000</v>
          </cell>
          <cell r="Q33">
            <v>76236900000</v>
          </cell>
          <cell r="R33">
            <v>75990400000</v>
          </cell>
          <cell r="S33">
            <v>3.5198066137599503E-3</v>
          </cell>
          <cell r="T33">
            <v>5.4700000000000002E-11</v>
          </cell>
          <cell r="U33">
            <v>-2.188E-11</v>
          </cell>
          <cell r="V33">
            <v>9.6099999999999996E-11</v>
          </cell>
        </row>
        <row r="34">
          <cell r="C34" t="str">
            <v>2-3-R pins 13,14</v>
          </cell>
          <cell r="D34">
            <v>741.90599999999995</v>
          </cell>
          <cell r="E34">
            <v>744.74</v>
          </cell>
          <cell r="F34">
            <v>755.07600000000002</v>
          </cell>
          <cell r="G34">
            <v>747.24066666666658</v>
          </cell>
          <cell r="H34">
            <v>9.2767585513601532E-3</v>
          </cell>
          <cell r="I34" t="str">
            <v>pass</v>
          </cell>
          <cell r="J34">
            <v>-3.1699999999999998E-11</v>
          </cell>
          <cell r="K34">
            <v>3.2810000000000001E-11</v>
          </cell>
          <cell r="L34">
            <v>8.6999999999999997E-12</v>
          </cell>
          <cell r="M34">
            <v>3.2700000000000008E-12</v>
          </cell>
          <cell r="N34">
            <v>9.9681932981398838</v>
          </cell>
          <cell r="O34">
            <v>87070100000</v>
          </cell>
          <cell r="P34">
            <v>86333400000</v>
          </cell>
          <cell r="Q34">
            <v>87100400000</v>
          </cell>
          <cell r="R34">
            <v>86834633333.333328</v>
          </cell>
          <cell r="S34">
            <v>5.0019799748037257E-3</v>
          </cell>
          <cell r="T34">
            <v>-2.5999999999999998E-12</v>
          </cell>
          <cell r="U34">
            <v>-2.161E-11</v>
          </cell>
          <cell r="V34">
            <v>-1.8799999999999999E-11</v>
          </cell>
        </row>
        <row r="35">
          <cell r="C35" t="str">
            <v>2-3-R pins 16,17</v>
          </cell>
          <cell r="D35">
            <v>3333330000000</v>
          </cell>
          <cell r="E35">
            <v>1111110000000</v>
          </cell>
          <cell r="F35">
            <v>909091000000</v>
          </cell>
          <cell r="G35">
            <v>1784510333333.3333</v>
          </cell>
          <cell r="H35">
            <v>0.75377267139479243</v>
          </cell>
          <cell r="I35" t="str">
            <v>??</v>
          </cell>
          <cell r="J35">
            <v>3.1720000000000001E-11</v>
          </cell>
          <cell r="K35">
            <v>-1.6900000000000001E-11</v>
          </cell>
          <cell r="L35">
            <v>9.3800000000000002E-11</v>
          </cell>
          <cell r="M35">
            <v>3.6206666666666672E-11</v>
          </cell>
          <cell r="N35">
            <v>1.5324861638458305</v>
          </cell>
          <cell r="O35">
            <v>4366810000000</v>
          </cell>
          <cell r="P35">
            <v>4716980000000</v>
          </cell>
          <cell r="Q35">
            <v>4504500000000</v>
          </cell>
          <cell r="R35">
            <v>4529430000000</v>
          </cell>
          <cell r="S35">
            <v>3.8947754459941565E-2</v>
          </cell>
          <cell r="T35">
            <v>-2.4530000000000001E-11</v>
          </cell>
          <cell r="U35">
            <v>7.93E-11</v>
          </cell>
          <cell r="V35">
            <v>-6.2599999999999996E-11</v>
          </cell>
        </row>
        <row r="36">
          <cell r="C36" t="str">
            <v>2-3-R pins 18,19</v>
          </cell>
          <cell r="D36">
            <v>737.27300000000002</v>
          </cell>
          <cell r="E36">
            <v>742.61699999999996</v>
          </cell>
          <cell r="F36">
            <v>750.72799999999995</v>
          </cell>
          <cell r="G36">
            <v>743.53933333333327</v>
          </cell>
          <cell r="H36">
            <v>9.1114926311470119E-3</v>
          </cell>
          <cell r="I36" t="str">
            <v>pass</v>
          </cell>
          <cell r="J36">
            <v>-6.9500000000000006E-11</v>
          </cell>
          <cell r="K36">
            <v>-1.399E-11</v>
          </cell>
          <cell r="L36">
            <v>-5.2999999999999996E-12</v>
          </cell>
          <cell r="M36">
            <v>-2.9596666666666668E-11</v>
          </cell>
          <cell r="N36">
            <v>-1.1768009221085234</v>
          </cell>
          <cell r="O36">
            <v>67114100000</v>
          </cell>
          <cell r="P36">
            <v>66925400000</v>
          </cell>
          <cell r="Q36">
            <v>66804700000</v>
          </cell>
          <cell r="R36">
            <v>66948066666.666664</v>
          </cell>
          <cell r="S36">
            <v>2.3292748513170634E-3</v>
          </cell>
          <cell r="T36">
            <v>2.0089999999999999E-11</v>
          </cell>
          <cell r="U36">
            <v>-2.7609999999999999E-11</v>
          </cell>
          <cell r="V36">
            <v>1.004E-10</v>
          </cell>
        </row>
        <row r="37">
          <cell r="C37" t="str">
            <v>2-3-R pins 20,21</v>
          </cell>
          <cell r="D37">
            <v>738.98400000000004</v>
          </cell>
          <cell r="E37">
            <v>743.04700000000003</v>
          </cell>
          <cell r="F37">
            <v>749.54100000000005</v>
          </cell>
          <cell r="G37">
            <v>743.85733333333337</v>
          </cell>
          <cell r="H37">
            <v>7.1585572267790021E-3</v>
          </cell>
          <cell r="I37" t="str">
            <v>pass</v>
          </cell>
          <cell r="J37">
            <v>3.7400000000000001E-11</v>
          </cell>
          <cell r="K37">
            <v>3.4649999999999998E-11</v>
          </cell>
          <cell r="L37">
            <v>-2.0599999999999999E-11</v>
          </cell>
          <cell r="M37">
            <v>1.715E-11</v>
          </cell>
          <cell r="N37">
            <v>1.9079511092851189</v>
          </cell>
          <cell r="O37">
            <v>85317000000</v>
          </cell>
          <cell r="P37">
            <v>85099100000</v>
          </cell>
          <cell r="Q37">
            <v>84402400000</v>
          </cell>
          <cell r="R37">
            <v>84939500000</v>
          </cell>
          <cell r="S37">
            <v>5.6243741136143702E-3</v>
          </cell>
          <cell r="T37">
            <v>1.285E-11</v>
          </cell>
          <cell r="U37">
            <v>-2.37E-11</v>
          </cell>
          <cell r="V37">
            <v>4.5700000000000001E-11</v>
          </cell>
        </row>
        <row r="38">
          <cell r="C38" t="str">
            <v>2-3-R pins 22,23</v>
          </cell>
          <cell r="D38">
            <v>739.18</v>
          </cell>
          <cell r="E38">
            <v>741.11400000000003</v>
          </cell>
          <cell r="F38">
            <v>749.44</v>
          </cell>
          <cell r="G38">
            <v>743.2446666666666</v>
          </cell>
          <cell r="H38">
            <v>7.3350834751675104E-3</v>
          </cell>
          <cell r="I38" t="str">
            <v>pass</v>
          </cell>
          <cell r="J38">
            <v>3.5E-12</v>
          </cell>
          <cell r="K38">
            <v>-5.5799999999999997E-11</v>
          </cell>
          <cell r="L38">
            <v>3.51E-11</v>
          </cell>
          <cell r="M38">
            <v>-5.7333333333333318E-12</v>
          </cell>
          <cell r="N38">
            <v>-8.0490800276496781</v>
          </cell>
          <cell r="O38">
            <v>50163000000</v>
          </cell>
          <cell r="P38">
            <v>50097700000</v>
          </cell>
          <cell r="Q38">
            <v>50050100000</v>
          </cell>
          <cell r="R38">
            <v>50103600000</v>
          </cell>
          <cell r="S38">
            <v>1.1312714605116003E-3</v>
          </cell>
          <cell r="T38">
            <v>6.4799999999999999E-12</v>
          </cell>
          <cell r="U38">
            <v>-3.0899999999999998E-11</v>
          </cell>
          <cell r="V38">
            <v>-6.6200000000000001E-11</v>
          </cell>
        </row>
        <row r="39">
          <cell r="C39" t="str">
            <v>2-3-R pins 3,2</v>
          </cell>
          <cell r="D39">
            <v>737.89800000000002</v>
          </cell>
          <cell r="E39">
            <v>738.03499999999997</v>
          </cell>
          <cell r="F39">
            <v>756.45299999999997</v>
          </cell>
          <cell r="G39">
            <v>744.12866666666662</v>
          </cell>
          <cell r="H39">
            <v>1.4343494669801272E-2</v>
          </cell>
          <cell r="I39" t="str">
            <v>pass</v>
          </cell>
          <cell r="J39">
            <v>-1.562E-11</v>
          </cell>
          <cell r="K39">
            <v>6.1000000000000003E-12</v>
          </cell>
          <cell r="L39">
            <v>5.3099999999999998E-12</v>
          </cell>
          <cell r="M39">
            <v>-1.4033333333333333E-12</v>
          </cell>
          <cell r="N39">
            <v>-8.7779067659802053</v>
          </cell>
          <cell r="O39">
            <v>65608200000</v>
          </cell>
          <cell r="P39">
            <v>65244300000</v>
          </cell>
          <cell r="Q39">
            <v>65599600000</v>
          </cell>
          <cell r="R39">
            <v>65484033333.333336</v>
          </cell>
          <cell r="S39">
            <v>3.1711498354586886E-3</v>
          </cell>
          <cell r="T39">
            <v>-1.5319999999999999E-11</v>
          </cell>
          <cell r="U39">
            <v>-4.51E-12</v>
          </cell>
          <cell r="V39">
            <v>-3.0209999999999998E-11</v>
          </cell>
        </row>
        <row r="40">
          <cell r="C40" t="str">
            <v>2-3-R pins 5,4</v>
          </cell>
          <cell r="D40">
            <v>723.26499999999999</v>
          </cell>
          <cell r="E40">
            <v>726.66499999999996</v>
          </cell>
          <cell r="F40">
            <v>737.44100000000003</v>
          </cell>
          <cell r="G40">
            <v>729.12366666666674</v>
          </cell>
          <cell r="H40">
            <v>1.0150423248885692E-2</v>
          </cell>
          <cell r="I40" t="str">
            <v>pass</v>
          </cell>
          <cell r="J40">
            <v>-3.2920000000000001E-11</v>
          </cell>
          <cell r="K40">
            <v>7.8399999999999996E-11</v>
          </cell>
          <cell r="L40">
            <v>-3.2000000000000001E-12</v>
          </cell>
          <cell r="M40">
            <v>1.4093333333333332E-11</v>
          </cell>
          <cell r="N40">
            <v>4.0898527183635602</v>
          </cell>
          <cell r="O40">
            <v>59428300000</v>
          </cell>
          <cell r="P40">
            <v>59147100000</v>
          </cell>
          <cell r="Q40">
            <v>59192600000</v>
          </cell>
          <cell r="R40">
            <v>59256000000</v>
          </cell>
          <cell r="S40">
            <v>2.5472607830503988E-3</v>
          </cell>
          <cell r="T40">
            <v>4.42E-11</v>
          </cell>
          <cell r="U40">
            <v>-1.015E-10</v>
          </cell>
          <cell r="V40">
            <v>-2.3400000000000001E-11</v>
          </cell>
        </row>
        <row r="41">
          <cell r="C41" t="str">
            <v>2-3-R pins 7,6</v>
          </cell>
          <cell r="D41">
            <v>719.63199999999995</v>
          </cell>
          <cell r="E41">
            <v>720.23299999999995</v>
          </cell>
          <cell r="F41">
            <v>732.95</v>
          </cell>
          <cell r="G41">
            <v>724.27166666666653</v>
          </cell>
          <cell r="H41">
            <v>1.0385139377488365E-2</v>
          </cell>
          <cell r="I41" t="str">
            <v>pass</v>
          </cell>
          <cell r="J41">
            <v>4.4300000000000003E-12</v>
          </cell>
          <cell r="K41">
            <v>3.6450000000000001E-11</v>
          </cell>
          <cell r="L41">
            <v>-8.5600000000000007E-12</v>
          </cell>
          <cell r="M41">
            <v>1.0773333333333332E-11</v>
          </cell>
          <cell r="N41">
            <v>2.1502891260392047</v>
          </cell>
          <cell r="O41">
            <v>81686000000</v>
          </cell>
          <cell r="P41">
            <v>83015100000</v>
          </cell>
          <cell r="Q41">
            <v>82535500000</v>
          </cell>
          <cell r="R41">
            <v>82412200000</v>
          </cell>
          <cell r="S41">
            <v>8.167166918651372E-3</v>
          </cell>
          <cell r="T41">
            <v>-4.5300000000000001E-11</v>
          </cell>
          <cell r="U41">
            <v>5.8899999999999998E-11</v>
          </cell>
          <cell r="V41">
            <v>-1.56E-11</v>
          </cell>
        </row>
        <row r="42">
          <cell r="C42" t="str">
            <v>2-3-R pins 9,8</v>
          </cell>
          <cell r="D42">
            <v>720.12900000000002</v>
          </cell>
          <cell r="E42">
            <v>722.54899999999998</v>
          </cell>
          <cell r="F42">
            <v>731.84500000000003</v>
          </cell>
          <cell r="G42">
            <v>724.84100000000001</v>
          </cell>
          <cell r="H42">
            <v>8.5331162897666311E-3</v>
          </cell>
          <cell r="I42" t="str">
            <v>pass</v>
          </cell>
          <cell r="J42">
            <v>-3.9499999999999999E-11</v>
          </cell>
          <cell r="K42">
            <v>-3.0700000000000001E-11</v>
          </cell>
          <cell r="L42">
            <v>2.394E-11</v>
          </cell>
          <cell r="M42">
            <v>-1.542E-11</v>
          </cell>
          <cell r="N42">
            <v>-2.2288954561892833</v>
          </cell>
          <cell r="O42">
            <v>107562000000</v>
          </cell>
          <cell r="P42">
            <v>97856900000</v>
          </cell>
          <cell r="Q42">
            <v>98580400000</v>
          </cell>
          <cell r="R42">
            <v>101333100000</v>
          </cell>
          <cell r="S42">
            <v>5.3353756990826562E-2</v>
          </cell>
          <cell r="T42">
            <v>3.1339999999999999E-11</v>
          </cell>
          <cell r="U42">
            <v>3.8799999999999998E-11</v>
          </cell>
          <cell r="V42">
            <v>-1.0399999999999999E-11</v>
          </cell>
        </row>
        <row r="43">
          <cell r="C43" t="str">
            <v>2-4-A pins 11,10</v>
          </cell>
          <cell r="D43">
            <v>1132.05</v>
          </cell>
          <cell r="E43">
            <v>1122.8499999999999</v>
          </cell>
          <cell r="F43">
            <v>1147.58</v>
          </cell>
          <cell r="G43">
            <v>1134.1599999999999</v>
          </cell>
          <cell r="H43">
            <v>1.1020748377617724E-2</v>
          </cell>
          <cell r="I43" t="str">
            <v>pass</v>
          </cell>
          <cell r="J43">
            <v>2.9009999999999999E-11</v>
          </cell>
          <cell r="K43">
            <v>3.7800000000000001E-11</v>
          </cell>
          <cell r="L43">
            <v>-3E-11</v>
          </cell>
          <cell r="M43">
            <v>1.227E-11</v>
          </cell>
          <cell r="N43">
            <v>3.0048720707856518</v>
          </cell>
          <cell r="O43">
            <v>76370900000</v>
          </cell>
          <cell r="P43">
            <v>76599000000</v>
          </cell>
          <cell r="Q43">
            <v>76704800000</v>
          </cell>
          <cell r="R43">
            <v>76558233333.333328</v>
          </cell>
          <cell r="S43">
            <v>2.2289196406702337E-3</v>
          </cell>
          <cell r="T43">
            <v>-1.3E-11</v>
          </cell>
          <cell r="U43">
            <v>-2.3149999999999999E-11</v>
          </cell>
          <cell r="V43">
            <v>5.9300000000000005E-11</v>
          </cell>
        </row>
        <row r="44">
          <cell r="C44" t="str">
            <v>2-4-A pins 13,14</v>
          </cell>
          <cell r="D44">
            <v>1140.03</v>
          </cell>
          <cell r="E44">
            <v>1133.75</v>
          </cell>
          <cell r="F44">
            <v>1158.21</v>
          </cell>
          <cell r="G44">
            <v>1143.9966666666667</v>
          </cell>
          <cell r="H44">
            <v>1.1104312215521616E-2</v>
          </cell>
          <cell r="I44" t="str">
            <v>pass</v>
          </cell>
          <cell r="J44">
            <v>-1.4770000000000001E-11</v>
          </cell>
          <cell r="K44">
            <v>-2.7279999999999998E-11</v>
          </cell>
          <cell r="L44">
            <v>1.5799999999999999E-12</v>
          </cell>
          <cell r="M44">
            <v>-1.3489999999999998E-11</v>
          </cell>
          <cell r="N44">
            <v>-1.0728328636613547</v>
          </cell>
          <cell r="O44">
            <v>93405600000</v>
          </cell>
          <cell r="P44">
            <v>87070100000</v>
          </cell>
          <cell r="Q44">
            <v>87351500000</v>
          </cell>
          <cell r="R44">
            <v>89275733333.333328</v>
          </cell>
          <cell r="S44">
            <v>4.0093043976379701E-2</v>
          </cell>
          <cell r="T44">
            <v>4.0999999999999999E-12</v>
          </cell>
          <cell r="U44">
            <v>-7.4899999999999995E-11</v>
          </cell>
          <cell r="V44">
            <v>4.8100000000000001E-11</v>
          </cell>
        </row>
        <row r="45">
          <cell r="C45" t="str">
            <v>2-4-A pins 16,17</v>
          </cell>
          <cell r="D45">
            <v>833333000000</v>
          </cell>
          <cell r="E45">
            <v>10000000000000</v>
          </cell>
          <cell r="F45">
            <v>500000000000</v>
          </cell>
          <cell r="G45">
            <v>3777777666666.6665</v>
          </cell>
          <cell r="H45">
            <v>1.4270769535926158</v>
          </cell>
          <cell r="I45" t="str">
            <v>??</v>
          </cell>
          <cell r="J45">
            <v>-2.7350000000000001E-11</v>
          </cell>
          <cell r="K45">
            <v>4.3709999999999997E-11</v>
          </cell>
          <cell r="L45">
            <v>1.4590000000000001E-10</v>
          </cell>
          <cell r="M45">
            <v>5.4086666666666672E-11</v>
          </cell>
          <cell r="N45">
            <v>1.6101912803938871</v>
          </cell>
          <cell r="O45">
            <v>4464290000000</v>
          </cell>
          <cell r="P45">
            <v>4694840000000</v>
          </cell>
          <cell r="Q45">
            <v>4524890000000</v>
          </cell>
          <cell r="R45">
            <v>4561340000000</v>
          </cell>
          <cell r="S45">
            <v>2.6202594415979514E-2</v>
          </cell>
          <cell r="T45">
            <v>3.3000000000000001E-12</v>
          </cell>
          <cell r="U45">
            <v>6.5400000000000002E-11</v>
          </cell>
          <cell r="V45">
            <v>-4.2100000000000002E-11</v>
          </cell>
        </row>
        <row r="46">
          <cell r="C46" t="str">
            <v>2-4-A pins 18,19</v>
          </cell>
          <cell r="D46">
            <v>1145.49</v>
          </cell>
          <cell r="E46">
            <v>1135.48</v>
          </cell>
          <cell r="F46">
            <v>1159.21</v>
          </cell>
          <cell r="G46">
            <v>1146.7266666666667</v>
          </cell>
          <cell r="H46">
            <v>1.0388907907526971E-2</v>
          </cell>
          <cell r="I46" t="str">
            <v>pass</v>
          </cell>
          <cell r="J46">
            <v>-2.5189999999999999E-11</v>
          </cell>
          <cell r="K46">
            <v>2.9800000000000003E-11</v>
          </cell>
          <cell r="L46">
            <v>-2.8939999999999999E-11</v>
          </cell>
          <cell r="M46">
            <v>-8.1099999999999984E-12</v>
          </cell>
          <cell r="N46">
            <v>-4.0548114272043723</v>
          </cell>
          <cell r="O46">
            <v>67399100000</v>
          </cell>
          <cell r="P46">
            <v>66849400000</v>
          </cell>
          <cell r="Q46">
            <v>66489400000</v>
          </cell>
          <cell r="R46">
            <v>66912633333.333336</v>
          </cell>
          <cell r="S46">
            <v>6.8467587286613375E-3</v>
          </cell>
          <cell r="T46">
            <v>1.97E-11</v>
          </cell>
          <cell r="U46">
            <v>1.582E-11</v>
          </cell>
          <cell r="V46">
            <v>-1.3020000000000001E-11</v>
          </cell>
        </row>
        <row r="47">
          <cell r="C47" t="str">
            <v>2-4-A pins 20,21</v>
          </cell>
          <cell r="D47">
            <v>1142.21</v>
          </cell>
          <cell r="E47">
            <v>1133.6099999999999</v>
          </cell>
          <cell r="F47">
            <v>1156.6199999999999</v>
          </cell>
          <cell r="G47">
            <v>1144.1466666666665</v>
          </cell>
          <cell r="H47">
            <v>1.0161816826451738E-2</v>
          </cell>
          <cell r="I47" t="str">
            <v>pass</v>
          </cell>
          <cell r="J47">
            <v>-1.7799999999999999E-11</v>
          </cell>
          <cell r="K47">
            <v>-3.5399999999999999E-12</v>
          </cell>
          <cell r="L47">
            <v>-3.04E-11</v>
          </cell>
          <cell r="M47">
            <v>-1.7246666666666667E-11</v>
          </cell>
          <cell r="N47">
            <v>-0.77919674613799539</v>
          </cell>
          <cell r="O47">
            <v>85565200000</v>
          </cell>
          <cell r="P47">
            <v>85543200000</v>
          </cell>
          <cell r="Q47">
            <v>85506600000</v>
          </cell>
          <cell r="R47">
            <v>85538333333.333328</v>
          </cell>
          <cell r="S47">
            <v>3.4606211513236735E-4</v>
          </cell>
          <cell r="T47">
            <v>-9.1099999999999998E-12</v>
          </cell>
          <cell r="U47">
            <v>-7.1100000000000005E-11</v>
          </cell>
          <cell r="V47">
            <v>-3.7000000000000001E-11</v>
          </cell>
        </row>
        <row r="48">
          <cell r="C48" t="str">
            <v>2-4-A pins 22,23</v>
          </cell>
          <cell r="D48">
            <v>1150.33</v>
          </cell>
          <cell r="E48">
            <v>1142.3399999999999</v>
          </cell>
          <cell r="F48">
            <v>1163.79</v>
          </cell>
          <cell r="G48">
            <v>1152.1533333333334</v>
          </cell>
          <cell r="H48">
            <v>9.4090077139497227E-3</v>
          </cell>
          <cell r="I48" t="str">
            <v>pass</v>
          </cell>
          <cell r="J48">
            <v>-5.8500000000000005E-11</v>
          </cell>
          <cell r="K48">
            <v>3.9770000000000002E-11</v>
          </cell>
          <cell r="L48">
            <v>1.328E-11</v>
          </cell>
          <cell r="M48">
            <v>-1.8166666666666675E-12</v>
          </cell>
          <cell r="N48">
            <v>-27.987890476035226</v>
          </cell>
          <cell r="O48">
            <v>50090200000</v>
          </cell>
          <cell r="P48">
            <v>50025000000</v>
          </cell>
          <cell r="Q48">
            <v>49890200000</v>
          </cell>
          <cell r="R48">
            <v>50001800000</v>
          </cell>
          <cell r="S48">
            <v>2.039895190971623E-3</v>
          </cell>
          <cell r="T48">
            <v>-1.7080000000000001E-11</v>
          </cell>
          <cell r="U48">
            <v>2.0999999999999999E-12</v>
          </cell>
          <cell r="V48">
            <v>3.8E-13</v>
          </cell>
        </row>
        <row r="49">
          <cell r="C49" t="str">
            <v>2-4-A pins 3,2</v>
          </cell>
          <cell r="D49">
            <v>1135.52</v>
          </cell>
          <cell r="E49">
            <v>1129.07</v>
          </cell>
          <cell r="F49">
            <v>1150.17</v>
          </cell>
          <cell r="G49">
            <v>1138.2533333333333</v>
          </cell>
          <cell r="H49">
            <v>9.4990278331219986E-3</v>
          </cell>
          <cell r="I49" t="str">
            <v>pass</v>
          </cell>
          <cell r="J49">
            <v>6.3999999999999999E-11</v>
          </cell>
          <cell r="K49">
            <v>-1.421E-11</v>
          </cell>
          <cell r="L49">
            <v>2.0400000000000002E-12</v>
          </cell>
          <cell r="M49">
            <v>1.7276666666666666E-11</v>
          </cell>
          <cell r="N49">
            <v>2.3888447061286073</v>
          </cell>
          <cell r="O49">
            <v>65612500000</v>
          </cell>
          <cell r="P49">
            <v>65923900000</v>
          </cell>
          <cell r="Q49">
            <v>65993500000</v>
          </cell>
          <cell r="R49">
            <v>65843300000</v>
          </cell>
          <cell r="S49">
            <v>3.0813383433118567E-3</v>
          </cell>
          <cell r="T49">
            <v>4.0259999999999998E-11</v>
          </cell>
          <cell r="U49">
            <v>-2.5000000000000001E-11</v>
          </cell>
          <cell r="V49">
            <v>-8.3E-13</v>
          </cell>
        </row>
        <row r="50">
          <cell r="C50" t="str">
            <v>2-4-A pins 5,4</v>
          </cell>
          <cell r="D50">
            <v>1125.49</v>
          </cell>
          <cell r="E50">
            <v>1117.94</v>
          </cell>
          <cell r="F50">
            <v>1142.9100000000001</v>
          </cell>
          <cell r="G50">
            <v>1128.78</v>
          </cell>
          <cell r="H50">
            <v>1.1344980316041815E-2</v>
          </cell>
          <cell r="I50" t="str">
            <v>pass</v>
          </cell>
          <cell r="J50">
            <v>-9.9999999999999998E-13</v>
          </cell>
          <cell r="K50">
            <v>4.22E-11</v>
          </cell>
          <cell r="L50">
            <v>-1.236E-11</v>
          </cell>
          <cell r="M50">
            <v>9.613333333333333E-12</v>
          </cell>
          <cell r="N50">
            <v>2.9944672463819568</v>
          </cell>
          <cell r="O50">
            <v>59407100000</v>
          </cell>
          <cell r="P50">
            <v>59484900000</v>
          </cell>
          <cell r="Q50">
            <v>59417700000</v>
          </cell>
          <cell r="R50">
            <v>59436566666.666664</v>
          </cell>
          <cell r="S50">
            <v>7.0986772513580328E-4</v>
          </cell>
          <cell r="T50">
            <v>-3.0299999999999998E-12</v>
          </cell>
          <cell r="U50">
            <v>-3.9099999999999999E-11</v>
          </cell>
          <cell r="V50">
            <v>-3.2209999999999998E-11</v>
          </cell>
        </row>
        <row r="51">
          <cell r="C51" t="str">
            <v>2-4-A pins 7,6</v>
          </cell>
          <cell r="D51">
            <v>1121.5899999999999</v>
          </cell>
          <cell r="E51">
            <v>1113.8</v>
          </cell>
          <cell r="F51">
            <v>1138.42</v>
          </cell>
          <cell r="G51">
            <v>1124.6033333333332</v>
          </cell>
          <cell r="H51">
            <v>1.1189340812646416E-2</v>
          </cell>
          <cell r="I51" t="str">
            <v>pass</v>
          </cell>
          <cell r="J51">
            <v>5.5200000000000001E-11</v>
          </cell>
          <cell r="K51">
            <v>-1.5460000000000001E-11</v>
          </cell>
          <cell r="L51">
            <v>-2.92E-11</v>
          </cell>
          <cell r="M51">
            <v>3.5133333333333324E-12</v>
          </cell>
          <cell r="N51">
            <v>12.889780778444587</v>
          </cell>
          <cell r="O51">
            <v>82596800000</v>
          </cell>
          <cell r="P51">
            <v>82318100000</v>
          </cell>
          <cell r="Q51">
            <v>82054600000</v>
          </cell>
          <cell r="R51">
            <v>82323166666.666672</v>
          </cell>
          <cell r="S51">
            <v>3.2935505071832352E-3</v>
          </cell>
          <cell r="T51">
            <v>2.5279999999999999E-11</v>
          </cell>
          <cell r="U51">
            <v>-2.01E-11</v>
          </cell>
          <cell r="V51">
            <v>6.8700000000000006E-11</v>
          </cell>
        </row>
        <row r="52">
          <cell r="C52" t="str">
            <v>2-4-A pins 9,8</v>
          </cell>
          <cell r="D52">
            <v>1125.51</v>
          </cell>
          <cell r="E52">
            <v>1117.8599999999999</v>
          </cell>
          <cell r="F52">
            <v>1141.3800000000001</v>
          </cell>
          <cell r="G52">
            <v>1128.25</v>
          </cell>
          <cell r="H52">
            <v>1.0633292380258872E-2</v>
          </cell>
          <cell r="I52" t="str">
            <v>pass</v>
          </cell>
          <cell r="J52">
            <v>3.8799999999999998E-11</v>
          </cell>
          <cell r="K52">
            <v>-1.5399999999999999E-12</v>
          </cell>
          <cell r="L52">
            <v>2.84E-11</v>
          </cell>
          <cell r="M52">
            <v>2.1886666666666666E-11</v>
          </cell>
          <cell r="N52">
            <v>0.95692461709089238</v>
          </cell>
          <cell r="O52">
            <v>99088400000</v>
          </cell>
          <cell r="P52">
            <v>97962400000</v>
          </cell>
          <cell r="Q52">
            <v>99137500000</v>
          </cell>
          <cell r="R52">
            <v>98729433333.333328</v>
          </cell>
          <cell r="S52">
            <v>6.7327830465923151E-3</v>
          </cell>
          <cell r="T52">
            <v>4.4699999999999998E-11</v>
          </cell>
          <cell r="U52">
            <v>6.1000000000000003E-12</v>
          </cell>
          <cell r="V52">
            <v>1.3399999999999999E-12</v>
          </cell>
        </row>
        <row r="53">
          <cell r="C53" t="str">
            <v>2-4-B pins 11,10</v>
          </cell>
          <cell r="D53">
            <v>1128.1199999999999</v>
          </cell>
          <cell r="E53">
            <v>1119.32</v>
          </cell>
          <cell r="F53">
            <v>1143.22</v>
          </cell>
          <cell r="G53">
            <v>1130.22</v>
          </cell>
          <cell r="H53">
            <v>1.0694906256262402E-2</v>
          </cell>
          <cell r="I53" t="str">
            <v>pass</v>
          </cell>
          <cell r="J53">
            <v>-9.1099999999999998E-12</v>
          </cell>
          <cell r="K53">
            <v>-3.5999999999999998E-13</v>
          </cell>
          <cell r="L53">
            <v>-7.2100000000000002E-11</v>
          </cell>
          <cell r="M53">
            <v>-2.7189999999999999E-11</v>
          </cell>
          <cell r="N53">
            <v>-1.4394444221841118</v>
          </cell>
          <cell r="O53">
            <v>75665900000</v>
          </cell>
          <cell r="P53">
            <v>76804900000</v>
          </cell>
          <cell r="Q53">
            <v>76103500000</v>
          </cell>
          <cell r="R53">
            <v>76191433333.333328</v>
          </cell>
          <cell r="S53">
            <v>7.5411224481901377E-3</v>
          </cell>
          <cell r="T53">
            <v>2.2800000000000001E-11</v>
          </cell>
          <cell r="U53">
            <v>1.2829999999999999E-11</v>
          </cell>
          <cell r="V53">
            <v>5.6999999999999997E-11</v>
          </cell>
        </row>
        <row r="54">
          <cell r="C54" t="str">
            <v>2-4-B pins 13,14</v>
          </cell>
          <cell r="D54">
            <v>1140.55</v>
          </cell>
          <cell r="E54">
            <v>1135.73</v>
          </cell>
          <cell r="F54">
            <v>1154.5999999999999</v>
          </cell>
          <cell r="G54">
            <v>1143.6266666666666</v>
          </cell>
          <cell r="H54">
            <v>8.5727373885765151E-3</v>
          </cell>
          <cell r="I54" t="str">
            <v>pass</v>
          </cell>
          <cell r="J54">
            <v>-2.9999999999999998E-14</v>
          </cell>
          <cell r="K54">
            <v>-1.051E-10</v>
          </cell>
          <cell r="L54">
            <v>-3.903E-11</v>
          </cell>
          <cell r="M54">
            <v>-4.805333333333333E-11</v>
          </cell>
          <cell r="N54">
            <v>-1.1052928996269276</v>
          </cell>
          <cell r="O54">
            <v>86602600000</v>
          </cell>
          <cell r="P54">
            <v>86550100000</v>
          </cell>
          <cell r="Q54">
            <v>86956500000</v>
          </cell>
          <cell r="R54">
            <v>86703066666.666672</v>
          </cell>
          <cell r="S54">
            <v>2.5494357129752189E-3</v>
          </cell>
          <cell r="T54">
            <v>2.5840000000000001E-11</v>
          </cell>
          <cell r="U54">
            <v>1.351E-11</v>
          </cell>
          <cell r="V54">
            <v>-6.2599999999999996E-11</v>
          </cell>
        </row>
        <row r="55">
          <cell r="C55" t="str">
            <v>2-4-B pins 16,17</v>
          </cell>
          <cell r="D55">
            <v>400000000000</v>
          </cell>
          <cell r="E55">
            <v>294118000000</v>
          </cell>
          <cell r="F55">
            <v>666667000000</v>
          </cell>
          <cell r="G55">
            <v>453595000000</v>
          </cell>
          <cell r="H55">
            <v>0.42321910281296565</v>
          </cell>
          <cell r="I55" t="str">
            <v>??</v>
          </cell>
          <cell r="J55">
            <v>3.328E-11</v>
          </cell>
          <cell r="K55">
            <v>-2.7499999999999999E-11</v>
          </cell>
          <cell r="L55">
            <v>-4.3599999999999997E-11</v>
          </cell>
          <cell r="M55">
            <v>-1.2606666666666664E-11</v>
          </cell>
          <cell r="N55">
            <v>-3.2162485079427201</v>
          </cell>
          <cell r="O55">
            <v>4587160000000</v>
          </cell>
          <cell r="P55">
            <v>4608290000000</v>
          </cell>
          <cell r="Q55">
            <v>4587160000000</v>
          </cell>
          <cell r="R55">
            <v>4594203333333.333</v>
          </cell>
          <cell r="S55">
            <v>2.6553920892559112E-3</v>
          </cell>
          <cell r="T55">
            <v>-1.0729999999999999E-10</v>
          </cell>
          <cell r="U55">
            <v>-1.345E-10</v>
          </cell>
          <cell r="V55">
            <v>-1.2999999999999999E-12</v>
          </cell>
        </row>
        <row r="56">
          <cell r="C56" t="str">
            <v>2-4-B pins 18,19</v>
          </cell>
          <cell r="D56">
            <v>1141.26</v>
          </cell>
          <cell r="E56">
            <v>1130.96</v>
          </cell>
          <cell r="F56">
            <v>1156.04</v>
          </cell>
          <cell r="G56">
            <v>1142.7533333333333</v>
          </cell>
          <cell r="H56">
            <v>1.1031699647889092E-2</v>
          </cell>
          <cell r="I56" t="str">
            <v>pass</v>
          </cell>
          <cell r="J56">
            <v>3.1989999999999998E-11</v>
          </cell>
          <cell r="K56">
            <v>3.0200000000000003E-11</v>
          </cell>
          <cell r="L56">
            <v>-5.8700000000000002E-11</v>
          </cell>
          <cell r="M56">
            <v>1.1633333333333309E-12</v>
          </cell>
          <cell r="N56">
            <v>44.570967601637363</v>
          </cell>
          <cell r="O56">
            <v>66538000000</v>
          </cell>
          <cell r="P56">
            <v>67028600000</v>
          </cell>
          <cell r="Q56">
            <v>66853900000</v>
          </cell>
          <cell r="R56">
            <v>66806833333.333336</v>
          </cell>
          <cell r="S56">
            <v>3.72212694226894E-3</v>
          </cell>
          <cell r="T56">
            <v>-3.0600000000000003E-11</v>
          </cell>
          <cell r="U56">
            <v>-5.76E-11</v>
          </cell>
          <cell r="V56">
            <v>-3.3119999999999998E-11</v>
          </cell>
        </row>
        <row r="57">
          <cell r="C57" t="str">
            <v>2-4-B pins 20,21</v>
          </cell>
          <cell r="D57">
            <v>1141.42</v>
          </cell>
          <cell r="E57">
            <v>1132.1199999999999</v>
          </cell>
          <cell r="F57">
            <v>1153.08</v>
          </cell>
          <cell r="G57">
            <v>1142.2066666666667</v>
          </cell>
          <cell r="H57">
            <v>9.1945886215789412E-3</v>
          </cell>
          <cell r="I57" t="str">
            <v>pass</v>
          </cell>
          <cell r="J57">
            <v>6.0600000000000003E-11</v>
          </cell>
          <cell r="K57">
            <v>2.6059999999999998E-11</v>
          </cell>
          <cell r="L57">
            <v>6.5500000000000006E-11</v>
          </cell>
          <cell r="M57">
            <v>5.0720000000000007E-11</v>
          </cell>
          <cell r="N57">
            <v>0.4238221636405281</v>
          </cell>
          <cell r="O57">
            <v>85149900000</v>
          </cell>
          <cell r="P57">
            <v>85034000000</v>
          </cell>
          <cell r="Q57">
            <v>85309700000</v>
          </cell>
          <cell r="R57">
            <v>85164533333.333328</v>
          </cell>
          <cell r="S57">
            <v>1.6254570912459525E-3</v>
          </cell>
          <cell r="T57">
            <v>6.5599999999999998E-11</v>
          </cell>
          <cell r="U57">
            <v>-6.9000000000000001E-12</v>
          </cell>
          <cell r="V57">
            <v>-2.4099999999999999E-11</v>
          </cell>
        </row>
        <row r="58">
          <cell r="C58" t="str">
            <v>2-4-B pins 22,23</v>
          </cell>
          <cell r="D58">
            <v>1140.93</v>
          </cell>
          <cell r="E58">
            <v>1131.57</v>
          </cell>
          <cell r="F58">
            <v>1155.33</v>
          </cell>
          <cell r="G58">
            <v>1142.6099999999999</v>
          </cell>
          <cell r="H58">
            <v>1.047492962095763E-2</v>
          </cell>
          <cell r="I58" t="str">
            <v>pass</v>
          </cell>
          <cell r="J58">
            <v>-3.8500000000000003E-11</v>
          </cell>
          <cell r="K58">
            <v>-4.1300000000000002E-11</v>
          </cell>
          <cell r="L58">
            <v>2.334E-11</v>
          </cell>
          <cell r="M58">
            <v>-1.8819999999999999E-11</v>
          </cell>
          <cell r="N58">
            <v>-1.9414698154689429</v>
          </cell>
          <cell r="O58">
            <v>49790900000</v>
          </cell>
          <cell r="P58">
            <v>50032500000</v>
          </cell>
          <cell r="Q58">
            <v>52994200000</v>
          </cell>
          <cell r="R58">
            <v>50939200000</v>
          </cell>
          <cell r="S58">
            <v>3.5017771804449163E-2</v>
          </cell>
          <cell r="T58">
            <v>-1.6400000000000001E-12</v>
          </cell>
          <cell r="U58">
            <v>5.7299999999999999E-11</v>
          </cell>
          <cell r="V58">
            <v>3.4799999999999999E-11</v>
          </cell>
        </row>
        <row r="59">
          <cell r="C59" t="str">
            <v>2-4-B pins 3,2</v>
          </cell>
          <cell r="D59">
            <v>1136.05</v>
          </cell>
          <cell r="E59">
            <v>1126.53</v>
          </cell>
          <cell r="F59">
            <v>1150.32</v>
          </cell>
          <cell r="G59">
            <v>1137.6333333333332</v>
          </cell>
          <cell r="H59">
            <v>1.0525159888348358E-2</v>
          </cell>
          <cell r="I59" t="str">
            <v>pass</v>
          </cell>
          <cell r="J59">
            <v>-1.5E-11</v>
          </cell>
          <cell r="K59">
            <v>2.057E-11</v>
          </cell>
          <cell r="L59">
            <v>2.5490000000000001E-11</v>
          </cell>
          <cell r="M59">
            <v>1.0353333333333334E-11</v>
          </cell>
          <cell r="N59">
            <v>2.1339995806710883</v>
          </cell>
          <cell r="O59">
            <v>65565200000</v>
          </cell>
          <cell r="P59">
            <v>65767800000</v>
          </cell>
          <cell r="Q59">
            <v>65453600000</v>
          </cell>
          <cell r="R59">
            <v>65595533333.333336</v>
          </cell>
          <cell r="S59">
            <v>2.4282320588417347E-3</v>
          </cell>
          <cell r="T59">
            <v>3.9999999999999999E-12</v>
          </cell>
          <cell r="U59">
            <v>4.54E-11</v>
          </cell>
          <cell r="V59">
            <v>-1.8300000000000001E-11</v>
          </cell>
        </row>
        <row r="60">
          <cell r="C60" t="str">
            <v>2-4-B pins 5,4</v>
          </cell>
          <cell r="D60">
            <v>1124.1500000000001</v>
          </cell>
          <cell r="E60">
            <v>1114.25</v>
          </cell>
          <cell r="F60">
            <v>1139.9100000000001</v>
          </cell>
          <cell r="G60">
            <v>1126.1033333333335</v>
          </cell>
          <cell r="H60">
            <v>1.1491876700609303E-2</v>
          </cell>
          <cell r="I60" t="str">
            <v>pass</v>
          </cell>
          <cell r="J60">
            <v>-1.3020000000000001E-11</v>
          </cell>
          <cell r="K60">
            <v>3.6949999999999999E-11</v>
          </cell>
          <cell r="L60">
            <v>7.7099999999999997E-11</v>
          </cell>
          <cell r="M60">
            <v>3.3676666666666669E-11</v>
          </cell>
          <cell r="N60">
            <v>1.3406636338376436</v>
          </cell>
          <cell r="O60">
            <v>59361300000</v>
          </cell>
          <cell r="P60">
            <v>58976200000</v>
          </cell>
          <cell r="Q60">
            <v>59126100000</v>
          </cell>
          <cell r="R60">
            <v>59154533333.333336</v>
          </cell>
          <cell r="S60">
            <v>3.2815425297966611E-3</v>
          </cell>
          <cell r="T60">
            <v>2.6860000000000001E-11</v>
          </cell>
          <cell r="U60">
            <v>4.7799999999999999E-11</v>
          </cell>
          <cell r="V60">
            <v>3.8799999999999998E-11</v>
          </cell>
        </row>
        <row r="61">
          <cell r="C61" t="str">
            <v>2-4-B pins 7,6</v>
          </cell>
          <cell r="D61">
            <v>1123.6199999999999</v>
          </cell>
          <cell r="E61">
            <v>1113.25</v>
          </cell>
          <cell r="F61">
            <v>1135.97</v>
          </cell>
          <cell r="G61">
            <v>1124.28</v>
          </cell>
          <cell r="H61">
            <v>1.0117026285459168E-2</v>
          </cell>
          <cell r="I61" t="str">
            <v>pass</v>
          </cell>
          <cell r="J61">
            <v>1.8900000000000001E-11</v>
          </cell>
          <cell r="K61">
            <v>4.409E-11</v>
          </cell>
          <cell r="L61">
            <v>3.8399999999999998E-11</v>
          </cell>
          <cell r="M61">
            <v>3.3796666666666664E-11</v>
          </cell>
          <cell r="N61">
            <v>0.3908926324318035</v>
          </cell>
          <cell r="O61">
            <v>82196300000</v>
          </cell>
          <cell r="P61">
            <v>82863800000</v>
          </cell>
          <cell r="Q61">
            <v>81446500000</v>
          </cell>
          <cell r="R61">
            <v>82168866666.666672</v>
          </cell>
          <cell r="S61">
            <v>8.6291580704932862E-3</v>
          </cell>
          <cell r="T61">
            <v>3.6160000000000001E-11</v>
          </cell>
          <cell r="U61">
            <v>9.0799999999999999E-11</v>
          </cell>
          <cell r="V61">
            <v>5.4700000000000002E-11</v>
          </cell>
        </row>
        <row r="62">
          <cell r="C62" t="str">
            <v>2-4-B pins 9,8</v>
          </cell>
          <cell r="D62">
            <v>1121.93</v>
          </cell>
          <cell r="E62">
            <v>1114.3499999999999</v>
          </cell>
          <cell r="F62">
            <v>1136.3</v>
          </cell>
          <cell r="G62">
            <v>1124.1933333333334</v>
          </cell>
          <cell r="H62">
            <v>9.9170314185157375E-3</v>
          </cell>
          <cell r="I62" t="str">
            <v>pass</v>
          </cell>
          <cell r="J62">
            <v>2.31E-11</v>
          </cell>
          <cell r="K62">
            <v>-4.1599999999999997E-11</v>
          </cell>
          <cell r="L62">
            <v>-2.9029999999999999E-11</v>
          </cell>
          <cell r="M62">
            <v>-1.5843333333333332E-11</v>
          </cell>
          <cell r="N62">
            <v>-2.1653611963706085</v>
          </cell>
          <cell r="O62">
            <v>98087300000</v>
          </cell>
          <cell r="P62">
            <v>97713500000</v>
          </cell>
          <cell r="Q62">
            <v>98318700000</v>
          </cell>
          <cell r="R62">
            <v>98039833333.333328</v>
          </cell>
          <cell r="S62">
            <v>3.1148501794712896E-3</v>
          </cell>
          <cell r="T62">
            <v>-5.9699999999999998E-12</v>
          </cell>
          <cell r="U62">
            <v>2.6800000000000001E-11</v>
          </cell>
          <cell r="V62">
            <v>-4.8999999999999999E-11</v>
          </cell>
        </row>
        <row r="63">
          <cell r="C63" t="str">
            <v>2-4-C pins 11,10</v>
          </cell>
          <cell r="D63">
            <v>1532.26</v>
          </cell>
          <cell r="E63">
            <v>1520.38</v>
          </cell>
          <cell r="F63">
            <v>1553.69</v>
          </cell>
          <cell r="G63">
            <v>1535.4433333333334</v>
          </cell>
          <cell r="H63">
            <v>1.0994625308207384E-2</v>
          </cell>
          <cell r="I63" t="str">
            <v>pass</v>
          </cell>
          <cell r="J63">
            <v>3.5E-12</v>
          </cell>
          <cell r="K63">
            <v>-2.1199999999999999E-11</v>
          </cell>
          <cell r="L63">
            <v>4.4900000000000001E-11</v>
          </cell>
          <cell r="M63">
            <v>9.0666666666666673E-12</v>
          </cell>
          <cell r="N63">
            <v>3.6837960108165544</v>
          </cell>
          <cell r="O63">
            <v>75930100000</v>
          </cell>
          <cell r="P63">
            <v>76728300000</v>
          </cell>
          <cell r="Q63">
            <v>76435100000</v>
          </cell>
          <cell r="R63">
            <v>76364500000</v>
          </cell>
          <cell r="S63">
            <v>5.2872239532014273E-3</v>
          </cell>
          <cell r="T63">
            <v>7.3299999999999995E-11</v>
          </cell>
          <cell r="U63">
            <v>2.8809999999999999E-11</v>
          </cell>
          <cell r="V63">
            <v>-8.0887000000000002E-10</v>
          </cell>
        </row>
        <row r="64">
          <cell r="C64" t="str">
            <v>2-4-C pins 13,14</v>
          </cell>
          <cell r="D64">
            <v>1542.76</v>
          </cell>
          <cell r="E64">
            <v>1531.5</v>
          </cell>
          <cell r="F64">
            <v>1565.56</v>
          </cell>
          <cell r="G64">
            <v>1546.6066666666666</v>
          </cell>
          <cell r="H64">
            <v>1.1219896877814559E-2</v>
          </cell>
          <cell r="I64" t="str">
            <v>pass</v>
          </cell>
          <cell r="J64">
            <v>4.3999999999999999E-13</v>
          </cell>
          <cell r="K64">
            <v>9.7800000000000007E-12</v>
          </cell>
          <cell r="L64">
            <v>-3.8970000000000002E-11</v>
          </cell>
          <cell r="M64">
            <v>-9.5833333333333342E-12</v>
          </cell>
          <cell r="N64">
            <v>-2.6999504133232777</v>
          </cell>
          <cell r="O64">
            <v>86565100000</v>
          </cell>
          <cell r="P64">
            <v>86918700000</v>
          </cell>
          <cell r="Q64">
            <v>86557600000</v>
          </cell>
          <cell r="R64">
            <v>86680466666.666672</v>
          </cell>
          <cell r="S64">
            <v>2.3805847360624994E-3</v>
          </cell>
          <cell r="T64">
            <v>-8.5599999999999994E-11</v>
          </cell>
          <cell r="U64">
            <v>-1.9999999999999999E-11</v>
          </cell>
          <cell r="V64">
            <v>4.4100000000000002E-11</v>
          </cell>
        </row>
        <row r="65">
          <cell r="C65" t="str">
            <v>2-4-C pins 16,17</v>
          </cell>
          <cell r="D65">
            <v>1000000000000</v>
          </cell>
          <cell r="E65">
            <v>434783000000</v>
          </cell>
          <cell r="F65">
            <v>714286000000</v>
          </cell>
          <cell r="G65">
            <v>716356333333.33337</v>
          </cell>
          <cell r="H65">
            <v>0.3945162126167665</v>
          </cell>
          <cell r="I65" t="str">
            <v>??</v>
          </cell>
          <cell r="J65">
            <v>-3.0209999999999998E-11</v>
          </cell>
          <cell r="K65">
            <v>1.1700000000000001E-11</v>
          </cell>
          <cell r="L65">
            <v>-2.3600000000000001E-11</v>
          </cell>
          <cell r="M65">
            <v>-1.4036666666666666E-11</v>
          </cell>
          <cell r="N65">
            <v>-1.6052465595515544</v>
          </cell>
          <cell r="O65">
            <v>4385960000000</v>
          </cell>
          <cell r="P65">
            <v>4651160000000</v>
          </cell>
          <cell r="Q65">
            <v>4739340000000</v>
          </cell>
          <cell r="R65">
            <v>4592153333333.333</v>
          </cell>
          <cell r="S65">
            <v>4.0053372195784004E-2</v>
          </cell>
          <cell r="T65">
            <v>-8.6999999999999997E-12</v>
          </cell>
          <cell r="U65">
            <v>-6.8999999999999994E-11</v>
          </cell>
          <cell r="V65">
            <v>-9.1883000000000002E-10</v>
          </cell>
        </row>
        <row r="66">
          <cell r="C66" t="str">
            <v>2-4-C pins 18,19</v>
          </cell>
          <cell r="D66">
            <v>1545.78</v>
          </cell>
          <cell r="E66">
            <v>1532.46</v>
          </cell>
          <cell r="F66">
            <v>1565.68</v>
          </cell>
          <cell r="G66">
            <v>1547.9733333333334</v>
          </cell>
          <cell r="H66">
            <v>1.0800093984148249E-2</v>
          </cell>
          <cell r="I66" t="str">
            <v>pass</v>
          </cell>
          <cell r="J66">
            <v>8.3799999999999994E-12</v>
          </cell>
          <cell r="K66">
            <v>-2.39E-11</v>
          </cell>
          <cell r="L66">
            <v>-3.5430999999999999E-9</v>
          </cell>
          <cell r="M66">
            <v>-1.1862066666666667E-9</v>
          </cell>
          <cell r="N66">
            <v>-1.7207737653548272</v>
          </cell>
          <cell r="O66">
            <v>66383400000</v>
          </cell>
          <cell r="P66">
            <v>66511500000</v>
          </cell>
          <cell r="Q66">
            <v>9998.8700000000008</v>
          </cell>
          <cell r="R66">
            <v>44298303332.956665</v>
          </cell>
          <cell r="S66">
            <v>0.86602641529681046</v>
          </cell>
          <cell r="T66">
            <v>2.19E-11</v>
          </cell>
          <cell r="U66">
            <v>-2.3310000000000001E-11</v>
          </cell>
          <cell r="V66">
            <v>-1E-3</v>
          </cell>
        </row>
        <row r="67">
          <cell r="C67" t="str">
            <v>2-4-C pins 20,21</v>
          </cell>
          <cell r="D67">
            <v>1546.25</v>
          </cell>
          <cell r="E67">
            <v>1528.3</v>
          </cell>
          <cell r="F67">
            <v>1565.49</v>
          </cell>
          <cell r="G67">
            <v>1546.68</v>
          </cell>
          <cell r="H67">
            <v>1.2024936283622778E-2</v>
          </cell>
          <cell r="I67" t="str">
            <v>pass</v>
          </cell>
          <cell r="J67">
            <v>2.416E-11</v>
          </cell>
          <cell r="K67">
            <v>-1.042E-11</v>
          </cell>
          <cell r="L67">
            <v>-2.1459999999999999E-11</v>
          </cell>
          <cell r="M67">
            <v>-2.5733333333333327E-12</v>
          </cell>
          <cell r="N67">
            <v>-9.2489800542445373</v>
          </cell>
          <cell r="O67">
            <v>84832000000</v>
          </cell>
          <cell r="P67">
            <v>85455500000</v>
          </cell>
          <cell r="Q67">
            <v>85171600000</v>
          </cell>
          <cell r="R67">
            <v>85153033333.333328</v>
          </cell>
          <cell r="S67">
            <v>3.6659220804054113E-3</v>
          </cell>
          <cell r="T67">
            <v>4.9799999999999999E-11</v>
          </cell>
          <cell r="U67">
            <v>2.84E-11</v>
          </cell>
          <cell r="V67">
            <v>-8.7086000000000003E-10</v>
          </cell>
        </row>
        <row r="68">
          <cell r="C68" t="str">
            <v>2-4-C pins 22,23</v>
          </cell>
          <cell r="D68">
            <v>1555.32</v>
          </cell>
          <cell r="E68">
            <v>1538.39</v>
          </cell>
          <cell r="F68">
            <v>1573.91</v>
          </cell>
          <cell r="G68">
            <v>1555.8733333333332</v>
          </cell>
          <cell r="H68">
            <v>1.1418965378192699E-2</v>
          </cell>
          <cell r="I68" t="str">
            <v>pass</v>
          </cell>
          <cell r="J68">
            <v>-3.3510000000000002E-11</v>
          </cell>
          <cell r="K68">
            <v>6.8900000000000002E-11</v>
          </cell>
          <cell r="L68">
            <v>-5.4800000000000001E-12</v>
          </cell>
          <cell r="M68">
            <v>9.9700000000000005E-12</v>
          </cell>
          <cell r="N68">
            <v>5.308352572573261</v>
          </cell>
          <cell r="O68">
            <v>50062600000</v>
          </cell>
          <cell r="P68">
            <v>50087700000</v>
          </cell>
          <cell r="Q68">
            <v>49640100000</v>
          </cell>
          <cell r="R68">
            <v>49930133333.333336</v>
          </cell>
          <cell r="S68">
            <v>5.0368295104804171E-3</v>
          </cell>
          <cell r="T68">
            <v>-5.3999999999999996E-12</v>
          </cell>
          <cell r="U68">
            <v>-4.0999999999999999E-12</v>
          </cell>
          <cell r="V68">
            <v>-7.3148000000000004E-10</v>
          </cell>
        </row>
        <row r="69">
          <cell r="C69" t="str">
            <v>2-4-C pins 3,2</v>
          </cell>
          <cell r="D69">
            <v>1538.26</v>
          </cell>
          <cell r="E69">
            <v>1519.99</v>
          </cell>
          <cell r="F69">
            <v>1556.23</v>
          </cell>
          <cell r="G69">
            <v>1538.1599999999999</v>
          </cell>
          <cell r="H69">
            <v>1.178044348602888E-2</v>
          </cell>
          <cell r="I69" t="str">
            <v>pass</v>
          </cell>
          <cell r="J69">
            <v>1.9019999999999999E-11</v>
          </cell>
          <cell r="K69">
            <v>-2.8499999999999999E-11</v>
          </cell>
          <cell r="L69">
            <v>1.1700000000000001E-12</v>
          </cell>
          <cell r="M69">
            <v>-2.7699999999999993E-12</v>
          </cell>
          <cell r="N69">
            <v>-8.6656158686281142</v>
          </cell>
          <cell r="O69">
            <v>65291200000</v>
          </cell>
          <cell r="P69">
            <v>65819800000</v>
          </cell>
          <cell r="Q69">
            <v>65415100000</v>
          </cell>
          <cell r="R69">
            <v>65508700000</v>
          </cell>
          <cell r="S69">
            <v>4.2200669338566983E-3</v>
          </cell>
          <cell r="T69">
            <v>3.7599999999999998E-11</v>
          </cell>
          <cell r="U69">
            <v>1.6900000000000001E-11</v>
          </cell>
          <cell r="V69">
            <v>5.92E-11</v>
          </cell>
        </row>
        <row r="70">
          <cell r="C70" t="str">
            <v>2-4-C pins 5,4</v>
          </cell>
          <cell r="D70">
            <v>1526.99</v>
          </cell>
          <cell r="E70">
            <v>1511.6</v>
          </cell>
          <cell r="F70">
            <v>1548.22</v>
          </cell>
          <cell r="G70">
            <v>1528.9366666666667</v>
          </cell>
          <cell r="H70">
            <v>1.2026297826511816E-2</v>
          </cell>
          <cell r="I70" t="str">
            <v>pass</v>
          </cell>
          <cell r="J70">
            <v>-6.9200000000000004E-12</v>
          </cell>
          <cell r="K70">
            <v>1.1300000000000001E-11</v>
          </cell>
          <cell r="L70">
            <v>2.5349999999999998E-11</v>
          </cell>
          <cell r="M70">
            <v>9.9099999999999996E-12</v>
          </cell>
          <cell r="N70">
            <v>1.6326783448289284</v>
          </cell>
          <cell r="O70">
            <v>59737200000</v>
          </cell>
          <cell r="P70">
            <v>59601900000</v>
          </cell>
          <cell r="Q70">
            <v>53324800000</v>
          </cell>
          <cell r="R70">
            <v>57554633333.333336</v>
          </cell>
          <cell r="S70">
            <v>6.365721622284358E-2</v>
          </cell>
          <cell r="T70">
            <v>8.3900000000000002E-11</v>
          </cell>
          <cell r="U70">
            <v>-1.6660000000000001E-11</v>
          </cell>
          <cell r="V70">
            <v>7.7404000000000005E-10</v>
          </cell>
        </row>
        <row r="71">
          <cell r="C71" t="str">
            <v>2-4-C pins 7,6</v>
          </cell>
          <cell r="D71">
            <v>1524.2</v>
          </cell>
          <cell r="E71">
            <v>1508.32</v>
          </cell>
          <cell r="F71">
            <v>1543.66</v>
          </cell>
          <cell r="G71">
            <v>1525.3933333333334</v>
          </cell>
          <cell r="H71">
            <v>1.1603692942003146E-2</v>
          </cell>
          <cell r="I71" t="str">
            <v>pass</v>
          </cell>
          <cell r="J71">
            <v>1.6449999999999999E-11</v>
          </cell>
          <cell r="K71">
            <v>3.5299999999999997E-11</v>
          </cell>
          <cell r="L71">
            <v>-3.8399999999999998E-11</v>
          </cell>
          <cell r="M71">
            <v>4.449999999999999E-12</v>
          </cell>
          <cell r="N71">
            <v>8.6039027794074521</v>
          </cell>
          <cell r="O71">
            <v>82726700000</v>
          </cell>
          <cell r="P71">
            <v>81420000000</v>
          </cell>
          <cell r="Q71">
            <v>81672700000</v>
          </cell>
          <cell r="R71">
            <v>81939800000</v>
          </cell>
          <cell r="S71">
            <v>8.4585205474993173E-3</v>
          </cell>
          <cell r="T71">
            <v>-3.4200000000000002E-11</v>
          </cell>
          <cell r="U71">
            <v>7.3800000000000006E-11</v>
          </cell>
          <cell r="V71">
            <v>-6.7385E-10</v>
          </cell>
        </row>
        <row r="72">
          <cell r="C72" t="str">
            <v>2-4-C pins 9,8</v>
          </cell>
          <cell r="D72">
            <v>1527.45</v>
          </cell>
          <cell r="E72">
            <v>1512.99</v>
          </cell>
          <cell r="F72">
            <v>1548.43</v>
          </cell>
          <cell r="G72">
            <v>1529.6233333333332</v>
          </cell>
          <cell r="H72">
            <v>1.1649716549750812E-2</v>
          </cell>
          <cell r="I72" t="str">
            <v>pass</v>
          </cell>
          <cell r="J72">
            <v>-3.0299999999999998E-12</v>
          </cell>
          <cell r="K72">
            <v>2.9999999999999998E-13</v>
          </cell>
          <cell r="L72">
            <v>-1.05E-12</v>
          </cell>
          <cell r="M72">
            <v>-1.2599999999999999E-12</v>
          </cell>
          <cell r="N72">
            <v>-1.3292880811626531</v>
          </cell>
          <cell r="O72">
            <v>98251100000</v>
          </cell>
          <cell r="P72">
            <v>97513400000</v>
          </cell>
          <cell r="Q72">
            <v>98912000000</v>
          </cell>
          <cell r="R72">
            <v>98225500000</v>
          </cell>
          <cell r="S72">
            <v>7.1229095182806894E-3</v>
          </cell>
          <cell r="T72">
            <v>-1.123E-11</v>
          </cell>
          <cell r="U72">
            <v>5.5000000000000004E-12</v>
          </cell>
          <cell r="V72">
            <v>-8.9581000000000003E-10</v>
          </cell>
        </row>
        <row r="73">
          <cell r="C73" t="str">
            <v>2-4-D pins 11,10</v>
          </cell>
          <cell r="D73">
            <v>1528.89</v>
          </cell>
          <cell r="E73">
            <v>1516.64</v>
          </cell>
          <cell r="F73">
            <v>1551.91</v>
          </cell>
          <cell r="G73">
            <v>1532.4800000000002</v>
          </cell>
          <cell r="H73">
            <v>1.1684956627883257E-2</v>
          </cell>
          <cell r="I73" t="str">
            <v>pass</v>
          </cell>
          <cell r="J73">
            <v>-3.3690000000000002E-11</v>
          </cell>
          <cell r="K73">
            <v>1.2499999999999999E-12</v>
          </cell>
          <cell r="L73">
            <v>-1.65546E-9</v>
          </cell>
          <cell r="M73">
            <v>-5.6263333333333334E-10</v>
          </cell>
          <cell r="N73">
            <v>-1.6824045534901202</v>
          </cell>
          <cell r="O73">
            <v>77065400000</v>
          </cell>
          <cell r="P73">
            <v>76787200000</v>
          </cell>
          <cell r="Q73">
            <v>9999.2199999999993</v>
          </cell>
          <cell r="R73">
            <v>51284203333.073334</v>
          </cell>
          <cell r="S73">
            <v>0.86602948235187283</v>
          </cell>
          <cell r="T73">
            <v>-3.1000000000000003E-11</v>
          </cell>
          <cell r="U73">
            <v>3.2300000000000001E-11</v>
          </cell>
          <cell r="V73">
            <v>-4.2066899999999999E-7</v>
          </cell>
        </row>
        <row r="74">
          <cell r="C74" t="str">
            <v>2-4-D pins 13,14</v>
          </cell>
          <cell r="D74">
            <v>1545.32</v>
          </cell>
          <cell r="E74">
            <v>1531.86</v>
          </cell>
          <cell r="F74">
            <v>1565.41</v>
          </cell>
          <cell r="G74">
            <v>1547.53</v>
          </cell>
          <cell r="H74">
            <v>1.091017915121705E-2</v>
          </cell>
          <cell r="I74" t="str">
            <v>pass</v>
          </cell>
          <cell r="J74">
            <v>-2.9999999999999998E-14</v>
          </cell>
          <cell r="K74">
            <v>-1.221E-10</v>
          </cell>
          <cell r="L74">
            <v>6.8700000000000006E-11</v>
          </cell>
          <cell r="M74">
            <v>-1.7809999999999998E-11</v>
          </cell>
          <cell r="N74">
            <v>-5.4258648917546797</v>
          </cell>
          <cell r="O74">
            <v>87092800000</v>
          </cell>
          <cell r="P74">
            <v>87077700000</v>
          </cell>
          <cell r="Q74">
            <v>86482700000</v>
          </cell>
          <cell r="R74">
            <v>86884400000</v>
          </cell>
          <cell r="S74">
            <v>4.0049113866544766E-3</v>
          </cell>
          <cell r="T74">
            <v>-9.1999999999999996E-12</v>
          </cell>
          <cell r="U74">
            <v>3.8799999999999998E-11</v>
          </cell>
          <cell r="V74">
            <v>6.4181999999999996E-10</v>
          </cell>
        </row>
        <row r="75">
          <cell r="C75" t="str">
            <v>2-4-D pins 16,17</v>
          </cell>
          <cell r="D75">
            <v>833333000000</v>
          </cell>
          <cell r="E75">
            <v>714286000000</v>
          </cell>
          <cell r="F75">
            <v>909091000000</v>
          </cell>
          <cell r="G75">
            <v>818903333333.33337</v>
          </cell>
          <cell r="H75">
            <v>0.11991752111703251</v>
          </cell>
          <cell r="I75" t="str">
            <v>??</v>
          </cell>
          <cell r="J75">
            <v>-8.7499999999999995E-11</v>
          </cell>
          <cell r="K75">
            <v>9.6999999999999995E-12</v>
          </cell>
          <cell r="L75">
            <v>1.32E-12</v>
          </cell>
          <cell r="M75">
            <v>-2.5493333333333329E-11</v>
          </cell>
          <cell r="N75">
            <v>-2.1128099014731863</v>
          </cell>
          <cell r="O75">
            <v>4405290000000</v>
          </cell>
          <cell r="P75">
            <v>4608290000000</v>
          </cell>
          <cell r="Q75">
            <v>4784690000000</v>
          </cell>
          <cell r="R75">
            <v>4599423333333.333</v>
          </cell>
          <cell r="S75">
            <v>4.1278076551352884E-2</v>
          </cell>
          <cell r="T75">
            <v>-5.2999999999999996E-13</v>
          </cell>
          <cell r="U75">
            <v>-3.2399999999999999E-11</v>
          </cell>
          <cell r="V75">
            <v>6.6854000000000005E-10</v>
          </cell>
        </row>
        <row r="76">
          <cell r="C76" t="str">
            <v>2-4-D pins 18,19</v>
          </cell>
          <cell r="D76">
            <v>1541.86</v>
          </cell>
          <cell r="E76">
            <v>1528.6</v>
          </cell>
          <cell r="F76">
            <v>1563.81</v>
          </cell>
          <cell r="G76">
            <v>1544.7566666666669</v>
          </cell>
          <cell r="H76">
            <v>1.1511735224887751E-2</v>
          </cell>
          <cell r="I76" t="str">
            <v>pass</v>
          </cell>
          <cell r="J76">
            <v>1.23E-12</v>
          </cell>
          <cell r="K76">
            <v>-1.2029999999999999E-11</v>
          </cell>
          <cell r="L76">
            <v>-5.3499999999999996E-12</v>
          </cell>
          <cell r="M76">
            <v>-5.3833333333333327E-12</v>
          </cell>
          <cell r="N76">
            <v>-1.2315906214278443</v>
          </cell>
          <cell r="O76">
            <v>66462800000</v>
          </cell>
          <cell r="P76">
            <v>66889600000</v>
          </cell>
          <cell r="Q76">
            <v>66489400000</v>
          </cell>
          <cell r="R76">
            <v>66613933333.333336</v>
          </cell>
          <cell r="S76">
            <v>3.5894070789958452E-3</v>
          </cell>
          <cell r="T76">
            <v>2.2070000000000001E-11</v>
          </cell>
          <cell r="U76">
            <v>7.3000000000000006E-11</v>
          </cell>
          <cell r="V76">
            <v>6.4013000000000004E-10</v>
          </cell>
        </row>
        <row r="77">
          <cell r="C77" t="str">
            <v>2-4-D pins 20,21</v>
          </cell>
          <cell r="D77">
            <v>1543.17</v>
          </cell>
          <cell r="E77">
            <v>1527.83</v>
          </cell>
          <cell r="F77">
            <v>1564.31</v>
          </cell>
          <cell r="G77">
            <v>1545.1033333333332</v>
          </cell>
          <cell r="H77">
            <v>1.185466639453538E-2</v>
          </cell>
          <cell r="I77" t="str">
            <v>pass</v>
          </cell>
          <cell r="J77">
            <v>-3.7400000000000001E-11</v>
          </cell>
          <cell r="K77">
            <v>3.0820000000000003E-11</v>
          </cell>
          <cell r="L77">
            <v>4.4100000000000002E-11</v>
          </cell>
          <cell r="M77">
            <v>1.2506666666666667E-11</v>
          </cell>
          <cell r="N77">
            <v>3.4963370040043187</v>
          </cell>
          <cell r="O77">
            <v>84573700000</v>
          </cell>
          <cell r="P77">
            <v>85404400000</v>
          </cell>
          <cell r="Q77">
            <v>84889600000</v>
          </cell>
          <cell r="R77">
            <v>84955900000</v>
          </cell>
          <cell r="S77">
            <v>4.9355004273084141E-3</v>
          </cell>
          <cell r="T77">
            <v>2.1949999999999999E-11</v>
          </cell>
          <cell r="U77">
            <v>2.9329999999999997E-11</v>
          </cell>
          <cell r="V77">
            <v>6.7274999999999998E-10</v>
          </cell>
        </row>
        <row r="78">
          <cell r="C78" t="str">
            <v>2-4-D pins 22,23</v>
          </cell>
          <cell r="D78">
            <v>1542.46</v>
          </cell>
          <cell r="E78">
            <v>1527.89</v>
          </cell>
          <cell r="F78">
            <v>1562.22</v>
          </cell>
          <cell r="G78">
            <v>1544.1900000000003</v>
          </cell>
          <cell r="H78">
            <v>1.1158122491648399E-2</v>
          </cell>
          <cell r="I78" t="str">
            <v>pass</v>
          </cell>
          <cell r="J78">
            <v>-4.8099999999999999E-12</v>
          </cell>
          <cell r="K78">
            <v>-6.3300000000000004E-11</v>
          </cell>
          <cell r="L78">
            <v>-3E-11</v>
          </cell>
          <cell r="M78">
            <v>-3.2703333333333333E-11</v>
          </cell>
          <cell r="N78">
            <v>-0.89711218473750964</v>
          </cell>
          <cell r="O78">
            <v>50090200000</v>
          </cell>
          <cell r="P78">
            <v>50097700000</v>
          </cell>
          <cell r="Q78">
            <v>49650000000</v>
          </cell>
          <cell r="R78">
            <v>49945966666.666664</v>
          </cell>
          <cell r="S78">
            <v>5.132388053529161E-3</v>
          </cell>
          <cell r="T78">
            <v>1.5E-11</v>
          </cell>
          <cell r="U78">
            <v>-1.4E-11</v>
          </cell>
          <cell r="V78">
            <v>7.0731000000000001E-10</v>
          </cell>
        </row>
        <row r="79">
          <cell r="C79" t="str">
            <v>2-4-D pins 3,2</v>
          </cell>
          <cell r="D79">
            <v>1536.58</v>
          </cell>
          <cell r="E79">
            <v>1523.13</v>
          </cell>
          <cell r="F79">
            <v>1490.97</v>
          </cell>
          <cell r="G79">
            <v>1516.8933333333334</v>
          </cell>
          <cell r="H79">
            <v>1.5449913411481242E-2</v>
          </cell>
          <cell r="I79" t="str">
            <v>pass</v>
          </cell>
          <cell r="J79">
            <v>9.0999999999999996E-12</v>
          </cell>
          <cell r="K79">
            <v>8.3799999999999994E-12</v>
          </cell>
          <cell r="L79">
            <v>-2.8036999999999999E-6</v>
          </cell>
          <cell r="M79">
            <v>-9.3456084000000005E-7</v>
          </cell>
          <cell r="N79">
            <v>-1.7320670056840242</v>
          </cell>
          <cell r="O79">
            <v>65828500000</v>
          </cell>
          <cell r="P79">
            <v>65932600000</v>
          </cell>
          <cell r="Q79">
            <v>65850100000</v>
          </cell>
          <cell r="R79">
            <v>65870400000</v>
          </cell>
          <cell r="S79">
            <v>8.3404357822149295E-4</v>
          </cell>
          <cell r="T79">
            <v>-1.092E-10</v>
          </cell>
          <cell r="U79">
            <v>-7.7300000000000004E-12</v>
          </cell>
          <cell r="V79">
            <v>7.1529000000000002E-10</v>
          </cell>
        </row>
        <row r="80">
          <cell r="C80" t="str">
            <v>2-4-D pins 5,4</v>
          </cell>
          <cell r="D80">
            <v>1526.78</v>
          </cell>
          <cell r="E80">
            <v>1512.05</v>
          </cell>
          <cell r="F80">
            <v>1547.48</v>
          </cell>
          <cell r="G80">
            <v>1528.7699999999998</v>
          </cell>
          <cell r="H80">
            <v>1.1642452409400372E-2</v>
          </cell>
          <cell r="I80" t="str">
            <v>pass</v>
          </cell>
          <cell r="J80">
            <v>-2.6200000000000001E-11</v>
          </cell>
          <cell r="K80">
            <v>9.1400000000000002E-11</v>
          </cell>
          <cell r="L80">
            <v>4.0259999999999998E-11</v>
          </cell>
          <cell r="M80">
            <v>3.5153333333333334E-11</v>
          </cell>
          <cell r="N80">
            <v>1.6773965346490138</v>
          </cell>
          <cell r="O80">
            <v>59516700000</v>
          </cell>
          <cell r="P80">
            <v>59112100000</v>
          </cell>
          <cell r="Q80">
            <v>59168100000</v>
          </cell>
          <cell r="R80">
            <v>59265633333.333336</v>
          </cell>
          <cell r="S80">
            <v>3.6990337239041788E-3</v>
          </cell>
          <cell r="T80">
            <v>3.4600000000000002E-11</v>
          </cell>
          <cell r="U80">
            <v>6.5199999999999997E-12</v>
          </cell>
          <cell r="V80">
            <v>7.3854000000000002E-10</v>
          </cell>
        </row>
        <row r="81">
          <cell r="C81" t="str">
            <v>2-4-D pins 7,6</v>
          </cell>
          <cell r="D81">
            <v>1522.08</v>
          </cell>
          <cell r="E81">
            <v>1507.65</v>
          </cell>
          <cell r="F81">
            <v>1477.38</v>
          </cell>
          <cell r="G81">
            <v>1502.3700000000001</v>
          </cell>
          <cell r="H81">
            <v>1.5184650532116853E-2</v>
          </cell>
          <cell r="I81" t="str">
            <v>pass</v>
          </cell>
          <cell r="J81">
            <v>-2.503E-11</v>
          </cell>
          <cell r="K81">
            <v>1.9E-12</v>
          </cell>
          <cell r="L81">
            <v>-2.86133E-6</v>
          </cell>
          <cell r="M81">
            <v>-9.5378437666666655E-7</v>
          </cell>
          <cell r="N81">
            <v>-1.7320298058485681</v>
          </cell>
          <cell r="O81">
            <v>82331600000</v>
          </cell>
          <cell r="P81">
            <v>81261200000</v>
          </cell>
          <cell r="Q81">
            <v>9999.14</v>
          </cell>
          <cell r="R81">
            <v>54530936666.380005</v>
          </cell>
          <cell r="S81">
            <v>0.8660808574056128</v>
          </cell>
          <cell r="T81">
            <v>3.9789999999999999E-11</v>
          </cell>
          <cell r="U81">
            <v>2.35E-11</v>
          </cell>
          <cell r="V81">
            <v>-1.4439099999999999E-6</v>
          </cell>
        </row>
        <row r="82">
          <cell r="C82" t="str">
            <v>2-4-D pins 9,8</v>
          </cell>
          <cell r="D82">
            <v>1520.36</v>
          </cell>
          <cell r="E82">
            <v>1510.15</v>
          </cell>
          <cell r="F82">
            <v>1542.62</v>
          </cell>
          <cell r="G82">
            <v>1524.3766666666668</v>
          </cell>
          <cell r="H82">
            <v>1.0891977623808171E-2</v>
          </cell>
          <cell r="I82" t="str">
            <v>pass</v>
          </cell>
          <cell r="J82">
            <v>1.966E-11</v>
          </cell>
          <cell r="K82">
            <v>1.48E-11</v>
          </cell>
          <cell r="L82">
            <v>-1.19E-12</v>
          </cell>
          <cell r="M82">
            <v>1.1090000000000002E-11</v>
          </cell>
          <cell r="N82">
            <v>0.98366832304233065</v>
          </cell>
          <cell r="O82">
            <v>98502800000</v>
          </cell>
          <cell r="P82">
            <v>98765400000</v>
          </cell>
          <cell r="Q82">
            <v>99127700000</v>
          </cell>
          <cell r="R82">
            <v>98798633333.333328</v>
          </cell>
          <cell r="S82">
            <v>3.1758815571258591E-3</v>
          </cell>
          <cell r="T82">
            <v>-3.4609999999999997E-11</v>
          </cell>
          <cell r="U82">
            <v>-3.37E-12</v>
          </cell>
          <cell r="V82">
            <v>7.0424000000000004E-10</v>
          </cell>
        </row>
        <row r="83">
          <cell r="C83" t="str">
            <v>2-4-E pins 11,10</v>
          </cell>
          <cell r="D83">
            <v>1933.33</v>
          </cell>
          <cell r="E83">
            <v>1916.71</v>
          </cell>
          <cell r="F83">
            <v>1962.52</v>
          </cell>
          <cell r="G83">
            <v>1937.5199999999998</v>
          </cell>
          <cell r="H83">
            <v>1.1969242547959905E-2</v>
          </cell>
          <cell r="I83" t="str">
            <v>pass</v>
          </cell>
          <cell r="J83">
            <v>-6.3299999999999999E-12</v>
          </cell>
          <cell r="K83">
            <v>-6.6000000000000005E-11</v>
          </cell>
          <cell r="L83">
            <v>8.7999999999999997E-12</v>
          </cell>
          <cell r="M83">
            <v>-2.117666666666667E-11</v>
          </cell>
          <cell r="N83">
            <v>-1.8675470506530436</v>
          </cell>
          <cell r="O83">
            <v>75866800000</v>
          </cell>
          <cell r="P83">
            <v>76552100000</v>
          </cell>
          <cell r="Q83">
            <v>76417500000</v>
          </cell>
          <cell r="R83">
            <v>76278800000</v>
          </cell>
          <cell r="S83">
            <v>4.7600912858991552E-3</v>
          </cell>
          <cell r="T83">
            <v>2.6899999999999999E-11</v>
          </cell>
          <cell r="U83">
            <v>4.1999999999999999E-12</v>
          </cell>
          <cell r="V83">
            <v>-1.5100000000000001E-11</v>
          </cell>
        </row>
        <row r="84">
          <cell r="C84" t="str">
            <v>2-4-E pins 13,14</v>
          </cell>
          <cell r="D84">
            <v>1947.64</v>
          </cell>
          <cell r="E84">
            <v>1933.06</v>
          </cell>
          <cell r="F84">
            <v>1979.45</v>
          </cell>
          <cell r="G84">
            <v>1953.3833333333332</v>
          </cell>
          <cell r="H84">
            <v>1.2144210419770849E-2</v>
          </cell>
          <cell r="I84" t="str">
            <v>pass</v>
          </cell>
          <cell r="J84">
            <v>2.7279999999999998E-11</v>
          </cell>
          <cell r="K84">
            <v>-6.8400000000000004E-11</v>
          </cell>
          <cell r="L84">
            <v>-6.6999999999999997E-13</v>
          </cell>
          <cell r="M84">
            <v>-1.3930000000000004E-11</v>
          </cell>
          <cell r="N84">
            <v>-3.5318697865703008</v>
          </cell>
          <cell r="O84">
            <v>87100400000</v>
          </cell>
          <cell r="P84">
            <v>86994300000</v>
          </cell>
          <cell r="Q84">
            <v>86482700000</v>
          </cell>
          <cell r="R84">
            <v>86859133333.333328</v>
          </cell>
          <cell r="S84">
            <v>3.8025826106822458E-3</v>
          </cell>
          <cell r="T84">
            <v>4.8999999999999997E-12</v>
          </cell>
          <cell r="U84">
            <v>4.5200000000000003E-11</v>
          </cell>
          <cell r="V84">
            <v>-1.0499999999999999E-11</v>
          </cell>
        </row>
        <row r="85">
          <cell r="C85" t="str">
            <v>2-4-E pins 16,17</v>
          </cell>
          <cell r="D85">
            <v>476190000000</v>
          </cell>
          <cell r="E85">
            <v>666667000000</v>
          </cell>
          <cell r="F85">
            <v>303030000000</v>
          </cell>
          <cell r="G85">
            <v>481962333333.33331</v>
          </cell>
          <cell r="H85">
            <v>0.37738884653694343</v>
          </cell>
          <cell r="I85" t="str">
            <v>??</v>
          </cell>
          <cell r="J85">
            <v>-5.6199999999999997E-11</v>
          </cell>
          <cell r="K85">
            <v>-3.9529999999999998E-11</v>
          </cell>
          <cell r="L85">
            <v>-7.1200000000000004E-12</v>
          </cell>
          <cell r="M85">
            <v>-3.4283333333333329E-11</v>
          </cell>
          <cell r="N85">
            <v>-0.7279661994741975</v>
          </cell>
          <cell r="O85">
            <v>4405290000000</v>
          </cell>
          <cell r="P85">
            <v>4629630000000</v>
          </cell>
          <cell r="Q85">
            <v>4716980000000</v>
          </cell>
          <cell r="R85">
            <v>4583966666666.667</v>
          </cell>
          <cell r="S85">
            <v>3.5075315223573655E-2</v>
          </cell>
          <cell r="T85">
            <v>2.4299999999999999E-11</v>
          </cell>
          <cell r="U85">
            <v>-1.828E-11</v>
          </cell>
          <cell r="V85">
            <v>2.2900000000000001E-12</v>
          </cell>
        </row>
        <row r="86">
          <cell r="C86" t="str">
            <v>2-4-E pins 18,19</v>
          </cell>
          <cell r="D86">
            <v>1948.73</v>
          </cell>
          <cell r="E86">
            <v>1932.08</v>
          </cell>
          <cell r="F86">
            <v>1976.85</v>
          </cell>
          <cell r="G86">
            <v>1952.5533333333333</v>
          </cell>
          <cell r="H86">
            <v>1.1589213738309966E-2</v>
          </cell>
          <cell r="I86" t="str">
            <v>pass</v>
          </cell>
          <cell r="J86">
            <v>-1.5900000000000001E-11</v>
          </cell>
          <cell r="K86">
            <v>-8.6699999999999995E-11</v>
          </cell>
          <cell r="L86">
            <v>2.7500000000000002E-12</v>
          </cell>
          <cell r="M86">
            <v>-3.3283333333333332E-11</v>
          </cell>
          <cell r="N86">
            <v>-1.4178473472646698</v>
          </cell>
          <cell r="O86">
            <v>67172700000</v>
          </cell>
          <cell r="P86">
            <v>66929900000</v>
          </cell>
          <cell r="Q86">
            <v>67019600000</v>
          </cell>
          <cell r="R86">
            <v>67040733333.333336</v>
          </cell>
          <cell r="S86">
            <v>1.8313020807744947E-3</v>
          </cell>
          <cell r="T86">
            <v>1.27E-11</v>
          </cell>
          <cell r="U86">
            <v>2.2199999999999998E-12</v>
          </cell>
          <cell r="V86">
            <v>-4.2999999999999999E-12</v>
          </cell>
        </row>
        <row r="87">
          <cell r="C87" t="str">
            <v>2-4-E pins 20,21</v>
          </cell>
          <cell r="D87">
            <v>1947.34</v>
          </cell>
          <cell r="E87">
            <v>1928.76</v>
          </cell>
          <cell r="F87">
            <v>1974.72</v>
          </cell>
          <cell r="G87">
            <v>1950.2733333333333</v>
          </cell>
          <cell r="H87">
            <v>1.1854741172587713E-2</v>
          </cell>
          <cell r="I87" t="str">
            <v>pass</v>
          </cell>
          <cell r="J87">
            <v>4.6599999999999999E-11</v>
          </cell>
          <cell r="K87">
            <v>2.2600000000000001E-11</v>
          </cell>
          <cell r="L87">
            <v>2.8499999999999999E-11</v>
          </cell>
          <cell r="M87">
            <v>3.2566666666666672E-11</v>
          </cell>
          <cell r="N87">
            <v>0.38401633048188577</v>
          </cell>
          <cell r="O87">
            <v>85594500000</v>
          </cell>
          <cell r="P87">
            <v>85237000000</v>
          </cell>
          <cell r="Q87">
            <v>84516600000</v>
          </cell>
          <cell r="R87">
            <v>85116033333.333328</v>
          </cell>
          <cell r="S87">
            <v>6.4504552050470331E-3</v>
          </cell>
          <cell r="T87">
            <v>8.7700000000000008E-12</v>
          </cell>
          <cell r="U87">
            <v>-3.9899999999999998E-12</v>
          </cell>
          <cell r="V87">
            <v>-3.5999999999999998E-13</v>
          </cell>
        </row>
        <row r="88">
          <cell r="C88" t="str">
            <v>2-4-E pins 22,23</v>
          </cell>
          <cell r="D88">
            <v>1955.21</v>
          </cell>
          <cell r="E88">
            <v>1936.8</v>
          </cell>
          <cell r="F88">
            <v>1984.46</v>
          </cell>
          <cell r="G88">
            <v>1958.8233333333335</v>
          </cell>
          <cell r="H88">
            <v>1.2269906907977857E-2</v>
          </cell>
          <cell r="I88" t="str">
            <v>pass</v>
          </cell>
          <cell r="J88">
            <v>-3.6109999999999999E-11</v>
          </cell>
          <cell r="K88">
            <v>-4.7600000000000002E-11</v>
          </cell>
          <cell r="L88">
            <v>-2.3160000000000001E-11</v>
          </cell>
          <cell r="M88">
            <v>-3.5623333333333334E-11</v>
          </cell>
          <cell r="N88">
            <v>-0.34323755907632775</v>
          </cell>
          <cell r="O88">
            <v>50190700000</v>
          </cell>
          <cell r="P88">
            <v>50102700000</v>
          </cell>
          <cell r="Q88">
            <v>49935100000</v>
          </cell>
          <cell r="R88">
            <v>50076166666.666664</v>
          </cell>
          <cell r="S88">
            <v>2.5930369125759965E-3</v>
          </cell>
          <cell r="T88">
            <v>3.1999999999999999E-11</v>
          </cell>
          <cell r="U88">
            <v>2.5809999999999999E-11</v>
          </cell>
          <cell r="V88">
            <v>4.3700000000000002E-11</v>
          </cell>
        </row>
        <row r="89">
          <cell r="C89" t="str">
            <v>2-4-E pins 3,2</v>
          </cell>
          <cell r="D89">
            <v>1939.06</v>
          </cell>
          <cell r="E89">
            <v>1920.19</v>
          </cell>
          <cell r="F89">
            <v>1963.79</v>
          </cell>
          <cell r="G89">
            <v>1941.0133333333333</v>
          </cell>
          <cell r="H89">
            <v>1.1265010348077635E-2</v>
          </cell>
          <cell r="I89" t="str">
            <v>pass</v>
          </cell>
          <cell r="J89">
            <v>2.6519999999999999E-11</v>
          </cell>
          <cell r="K89">
            <v>-2.8809999999999999E-11</v>
          </cell>
          <cell r="L89">
            <v>-4.1300000000000002E-11</v>
          </cell>
          <cell r="M89">
            <v>-1.453E-11</v>
          </cell>
          <cell r="N89">
            <v>-2.4841495881491014</v>
          </cell>
          <cell r="O89">
            <v>65819800000</v>
          </cell>
          <cell r="P89">
            <v>65342400000</v>
          </cell>
          <cell r="Q89">
            <v>65244300000</v>
          </cell>
          <cell r="R89">
            <v>65468833333.333336</v>
          </cell>
          <cell r="S89">
            <v>4.7026711003798167E-3</v>
          </cell>
          <cell r="T89">
            <v>1.324E-10</v>
          </cell>
          <cell r="U89">
            <v>-4.6999999999999998E-12</v>
          </cell>
          <cell r="V89">
            <v>-9.9999999999999994E-12</v>
          </cell>
        </row>
        <row r="90">
          <cell r="C90" t="str">
            <v>2-4-E pins 5,4</v>
          </cell>
          <cell r="D90">
            <v>1930.18</v>
          </cell>
          <cell r="E90">
            <v>1911.05</v>
          </cell>
          <cell r="F90">
            <v>1956.51</v>
          </cell>
          <cell r="G90">
            <v>1932.58</v>
          </cell>
          <cell r="H90">
            <v>1.1810548995155677E-2</v>
          </cell>
          <cell r="I90" t="str">
            <v>pass</v>
          </cell>
          <cell r="J90">
            <v>-3.1100000000000001E-11</v>
          </cell>
          <cell r="K90">
            <v>3.0150000000000001E-11</v>
          </cell>
          <cell r="L90">
            <v>2.8000000000000002E-12</v>
          </cell>
          <cell r="M90">
            <v>6.166666666666665E-13</v>
          </cell>
          <cell r="N90">
            <v>49.756727395502018</v>
          </cell>
          <cell r="O90">
            <v>59428300000</v>
          </cell>
          <cell r="P90">
            <v>59456600000</v>
          </cell>
          <cell r="Q90">
            <v>59122600000</v>
          </cell>
          <cell r="R90">
            <v>59335833333.333336</v>
          </cell>
          <cell r="S90">
            <v>3.1213316123909619E-3</v>
          </cell>
          <cell r="T90">
            <v>1.9899999999999998E-12</v>
          </cell>
          <cell r="U90">
            <v>-2.3200000000000001E-11</v>
          </cell>
          <cell r="V90">
            <v>-4.1499999999999999E-11</v>
          </cell>
        </row>
        <row r="91">
          <cell r="C91" t="str">
            <v>2-4-E pins 7,6</v>
          </cell>
          <cell r="D91">
            <v>1923.77</v>
          </cell>
          <cell r="E91">
            <v>1903.8</v>
          </cell>
          <cell r="F91">
            <v>1949.97</v>
          </cell>
          <cell r="G91">
            <v>1925.8466666666666</v>
          </cell>
          <cell r="H91">
            <v>1.2023256449231507E-2</v>
          </cell>
          <cell r="I91" t="str">
            <v>pass</v>
          </cell>
          <cell r="J91">
            <v>-4.4500000000000001E-11</v>
          </cell>
          <cell r="K91">
            <v>-9.1700000000000007E-12</v>
          </cell>
          <cell r="L91">
            <v>7.2299999999999998E-11</v>
          </cell>
          <cell r="M91">
            <v>6.2099999999999996E-12</v>
          </cell>
          <cell r="N91">
            <v>9.6456766374967948</v>
          </cell>
          <cell r="O91">
            <v>81792900000</v>
          </cell>
          <cell r="P91">
            <v>82291000000</v>
          </cell>
          <cell r="Q91">
            <v>82176000000</v>
          </cell>
          <cell r="R91">
            <v>82086633333.333328</v>
          </cell>
          <cell r="S91">
            <v>3.1771092764336858E-3</v>
          </cell>
          <cell r="T91">
            <v>3.4399999999999999E-11</v>
          </cell>
          <cell r="U91">
            <v>1.542E-11</v>
          </cell>
          <cell r="V91">
            <v>-5.9999999999999997E-13</v>
          </cell>
        </row>
        <row r="92">
          <cell r="C92" t="str">
            <v>2-4-E pins 9,8</v>
          </cell>
          <cell r="D92">
            <v>1925.42</v>
          </cell>
          <cell r="E92">
            <v>1911.29</v>
          </cell>
          <cell r="F92">
            <v>1955.77</v>
          </cell>
          <cell r="G92">
            <v>1930.8266666666666</v>
          </cell>
          <cell r="H92">
            <v>1.1770892067956274E-2</v>
          </cell>
          <cell r="I92" t="str">
            <v>pass</v>
          </cell>
          <cell r="J92">
            <v>3.43E-11</v>
          </cell>
          <cell r="K92">
            <v>5.6499999999999999E-11</v>
          </cell>
          <cell r="L92">
            <v>1.7199999999999999E-11</v>
          </cell>
          <cell r="M92">
            <v>3.5999999999999998E-11</v>
          </cell>
          <cell r="N92">
            <v>0.54736320800861427</v>
          </cell>
          <cell r="O92">
            <v>98551300000</v>
          </cell>
          <cell r="P92">
            <v>98164300000</v>
          </cell>
          <cell r="Q92">
            <v>98039200000</v>
          </cell>
          <cell r="R92">
            <v>98251600000</v>
          </cell>
          <cell r="S92">
            <v>2.7172951346323823E-3</v>
          </cell>
          <cell r="T92">
            <v>-1.092E-11</v>
          </cell>
          <cell r="U92">
            <v>1.31E-11</v>
          </cell>
          <cell r="V92">
            <v>1.389E-11</v>
          </cell>
        </row>
        <row r="93">
          <cell r="C93" t="str">
            <v>2-4-F pins 11,10</v>
          </cell>
          <cell r="D93">
            <v>1925.08</v>
          </cell>
          <cell r="E93">
            <v>1911.08</v>
          </cell>
          <cell r="F93">
            <v>1957.11</v>
          </cell>
          <cell r="G93">
            <v>1931.09</v>
          </cell>
          <cell r="H93">
            <v>1.2219105525626413E-2</v>
          </cell>
          <cell r="I93" t="str">
            <v>pass</v>
          </cell>
          <cell r="J93">
            <v>-4.1400000000000001E-11</v>
          </cell>
          <cell r="K93">
            <v>-7.18E-11</v>
          </cell>
          <cell r="L93">
            <v>-2.041E-11</v>
          </cell>
          <cell r="M93">
            <v>-4.453666666666667E-11</v>
          </cell>
          <cell r="N93">
            <v>-0.58015543977365014</v>
          </cell>
          <cell r="O93">
            <v>77011900000</v>
          </cell>
          <cell r="P93">
            <v>76365000000</v>
          </cell>
          <cell r="Q93">
            <v>76534500000</v>
          </cell>
          <cell r="R93">
            <v>76637133333.333328</v>
          </cell>
          <cell r="S93">
            <v>4.3769925749523302E-3</v>
          </cell>
          <cell r="T93">
            <v>-5.6900000000000002E-12</v>
          </cell>
          <cell r="U93">
            <v>-2.23E-11</v>
          </cell>
          <cell r="V93">
            <v>-3.5199999999999999E-11</v>
          </cell>
        </row>
        <row r="94">
          <cell r="C94" t="str">
            <v>2-4-F pins 13,14</v>
          </cell>
          <cell r="D94">
            <v>1949.5</v>
          </cell>
          <cell r="E94">
            <v>1935.81</v>
          </cell>
          <cell r="F94">
            <v>1980.02</v>
          </cell>
          <cell r="G94">
            <v>1955.11</v>
          </cell>
          <cell r="H94">
            <v>1.1576131996092589E-2</v>
          </cell>
          <cell r="I94" t="str">
            <v>pass</v>
          </cell>
          <cell r="J94">
            <v>2.259E-11</v>
          </cell>
          <cell r="K94">
            <v>2.902E-11</v>
          </cell>
          <cell r="L94">
            <v>-5.0999999999999998E-11</v>
          </cell>
          <cell r="M94">
            <v>2.0333333333333496E-13</v>
          </cell>
          <cell r="N94">
            <v>218.65466656079872</v>
          </cell>
          <cell r="O94">
            <v>87047400000</v>
          </cell>
          <cell r="P94">
            <v>87229600000</v>
          </cell>
          <cell r="Q94">
            <v>87085300000</v>
          </cell>
          <cell r="R94">
            <v>87120766666.666672</v>
          </cell>
          <cell r="S94">
            <v>1.1035091503246795E-3</v>
          </cell>
          <cell r="T94">
            <v>-8.2800000000000001E-11</v>
          </cell>
          <cell r="U94">
            <v>-3.1000000000000003E-11</v>
          </cell>
          <cell r="V94">
            <v>-9.1700000000000004E-11</v>
          </cell>
        </row>
        <row r="95">
          <cell r="C95" t="str">
            <v>2-4-F pins 16,17</v>
          </cell>
          <cell r="D95">
            <v>1666670000000</v>
          </cell>
          <cell r="E95">
            <v>1000000000000</v>
          </cell>
          <cell r="F95">
            <v>256410000000</v>
          </cell>
          <cell r="G95">
            <v>974360000000</v>
          </cell>
          <cell r="H95">
            <v>0.72404402362119513</v>
          </cell>
          <cell r="I95" t="str">
            <v>??</v>
          </cell>
          <cell r="J95">
            <v>2.3389999999999999E-11</v>
          </cell>
          <cell r="K95">
            <v>-3.794E-11</v>
          </cell>
          <cell r="L95">
            <v>-3.9999999999999999E-12</v>
          </cell>
          <cell r="M95">
            <v>-6.1833333333333333E-12</v>
          </cell>
          <cell r="N95">
            <v>-4.9687179467450804</v>
          </cell>
          <cell r="O95">
            <v>4464290000000</v>
          </cell>
          <cell r="P95">
            <v>4504500000000</v>
          </cell>
          <cell r="Q95">
            <v>4784690000000</v>
          </cell>
          <cell r="R95">
            <v>4584493333333.333</v>
          </cell>
          <cell r="S95">
            <v>3.8071211814860402E-2</v>
          </cell>
          <cell r="T95">
            <v>-3.2099999999999998E-11</v>
          </cell>
          <cell r="U95">
            <v>-2.842E-11</v>
          </cell>
          <cell r="V95">
            <v>-8.5000000000000004E-11</v>
          </cell>
        </row>
        <row r="96">
          <cell r="C96" t="str">
            <v>2-4-F pins 18,19</v>
          </cell>
          <cell r="D96">
            <v>1945.79</v>
          </cell>
          <cell r="E96">
            <v>1931.9</v>
          </cell>
          <cell r="F96">
            <v>1973.24</v>
          </cell>
          <cell r="G96">
            <v>1950.3100000000002</v>
          </cell>
          <cell r="H96">
            <v>1.0786689370343714E-2</v>
          </cell>
          <cell r="I96" t="str">
            <v>pass</v>
          </cell>
          <cell r="J96">
            <v>1.5009999999999998E-11</v>
          </cell>
          <cell r="K96">
            <v>-4.7400000000000004E-12</v>
          </cell>
          <cell r="L96">
            <v>4.2909999999999997E-11</v>
          </cell>
          <cell r="M96">
            <v>1.7726666666666665E-11</v>
          </cell>
          <cell r="N96">
            <v>1.3505574680346517</v>
          </cell>
          <cell r="O96">
            <v>67087100000</v>
          </cell>
          <cell r="P96">
            <v>66600100000</v>
          </cell>
          <cell r="Q96">
            <v>66889600000</v>
          </cell>
          <cell r="R96">
            <v>66858933333.333336</v>
          </cell>
          <cell r="S96">
            <v>3.6635948109779112E-3</v>
          </cell>
          <cell r="T96">
            <v>1.46E-11</v>
          </cell>
          <cell r="U96">
            <v>-3.0310000000000003E-11</v>
          </cell>
          <cell r="V96">
            <v>-1.083E-11</v>
          </cell>
        </row>
        <row r="97">
          <cell r="C97" t="str">
            <v>2-4-F pins 20,21</v>
          </cell>
          <cell r="D97">
            <v>1946.18</v>
          </cell>
          <cell r="E97">
            <v>1928.82</v>
          </cell>
          <cell r="F97">
            <v>1974.92</v>
          </cell>
          <cell r="G97">
            <v>1949.9733333333334</v>
          </cell>
          <cell r="H97">
            <v>1.1940124125958072E-2</v>
          </cell>
          <cell r="I97" t="str">
            <v>pass</v>
          </cell>
          <cell r="J97">
            <v>1.318E-11</v>
          </cell>
          <cell r="K97">
            <v>1.2189999999999999E-10</v>
          </cell>
          <cell r="L97">
            <v>3.0200000000000001E-12</v>
          </cell>
          <cell r="M97">
            <v>4.6033333333333333E-11</v>
          </cell>
          <cell r="N97">
            <v>1.4315399648683194</v>
          </cell>
          <cell r="O97">
            <v>91701100000</v>
          </cell>
          <cell r="P97">
            <v>84724200000</v>
          </cell>
          <cell r="Q97">
            <v>85135400000</v>
          </cell>
          <cell r="R97">
            <v>87186900000</v>
          </cell>
          <cell r="S97">
            <v>4.4901407236981751E-2</v>
          </cell>
          <cell r="T97">
            <v>2.745E-11</v>
          </cell>
          <cell r="U97">
            <v>3.9499999999999999E-11</v>
          </cell>
          <cell r="V97">
            <v>-2.6800000000000001E-11</v>
          </cell>
        </row>
        <row r="98">
          <cell r="C98" t="str">
            <v>2-4-F pins 22,23</v>
          </cell>
          <cell r="D98">
            <v>1945.23</v>
          </cell>
          <cell r="E98">
            <v>1928.2</v>
          </cell>
          <cell r="F98">
            <v>1971.44</v>
          </cell>
          <cell r="G98">
            <v>1948.2900000000002</v>
          </cell>
          <cell r="H98">
            <v>1.1179961211348267E-2</v>
          </cell>
          <cell r="I98" t="str">
            <v>pass</v>
          </cell>
          <cell r="J98">
            <v>6.6000000000000001E-12</v>
          </cell>
          <cell r="K98">
            <v>4.2100000000000002E-11</v>
          </cell>
          <cell r="L98">
            <v>2.51E-12</v>
          </cell>
          <cell r="M98">
            <v>1.7070000000000002E-11</v>
          </cell>
          <cell r="N98">
            <v>1.2755047534352655</v>
          </cell>
          <cell r="O98">
            <v>50055100000</v>
          </cell>
          <cell r="P98">
            <v>49828100000</v>
          </cell>
          <cell r="Q98">
            <v>49942600000</v>
          </cell>
          <cell r="R98">
            <v>49941933333.333336</v>
          </cell>
          <cell r="S98">
            <v>2.272668694345603E-3</v>
          </cell>
          <cell r="T98">
            <v>3.4530000000000003E-11</v>
          </cell>
          <cell r="U98">
            <v>-3.0000000000000001E-12</v>
          </cell>
          <cell r="V98">
            <v>-1.1400000000000001E-11</v>
          </cell>
        </row>
        <row r="99">
          <cell r="C99" t="str">
            <v>2-4-F pins 3,2</v>
          </cell>
          <cell r="D99">
            <v>1936.32</v>
          </cell>
          <cell r="E99">
            <v>1917.36</v>
          </cell>
          <cell r="F99">
            <v>1960.7</v>
          </cell>
          <cell r="G99">
            <v>1938.1266666666668</v>
          </cell>
          <cell r="H99">
            <v>1.1210005690895817E-2</v>
          </cell>
          <cell r="I99" t="str">
            <v>pass</v>
          </cell>
          <cell r="J99">
            <v>-2.9959999999999999E-11</v>
          </cell>
          <cell r="K99">
            <v>-5.5000000000000004E-12</v>
          </cell>
          <cell r="L99">
            <v>-1.1200000000000001E-11</v>
          </cell>
          <cell r="M99">
            <v>-1.5553333333333332E-11</v>
          </cell>
          <cell r="N99">
            <v>-0.82284041713981915</v>
          </cell>
          <cell r="O99">
            <v>65286900000</v>
          </cell>
          <cell r="P99">
            <v>65789500000</v>
          </cell>
          <cell r="Q99">
            <v>65295500000</v>
          </cell>
          <cell r="R99">
            <v>65457300000</v>
          </cell>
          <cell r="S99">
            <v>4.3956254263594506E-3</v>
          </cell>
          <cell r="T99">
            <v>1.367E-11</v>
          </cell>
          <cell r="U99">
            <v>3.6750000000000002E-11</v>
          </cell>
          <cell r="V99">
            <v>2.72E-11</v>
          </cell>
        </row>
        <row r="100">
          <cell r="C100" t="str">
            <v>2-4-F pins 5,4</v>
          </cell>
          <cell r="D100">
            <v>1925.07</v>
          </cell>
          <cell r="E100">
            <v>1907.37</v>
          </cell>
          <cell r="F100">
            <v>1952.69</v>
          </cell>
          <cell r="G100">
            <v>1928.3766666666663</v>
          </cell>
          <cell r="H100">
            <v>1.1844278653285479E-2</v>
          </cell>
          <cell r="I100" t="str">
            <v>pass</v>
          </cell>
          <cell r="J100">
            <v>4.6999999999999998E-12</v>
          </cell>
          <cell r="K100">
            <v>9.9999999999999994E-12</v>
          </cell>
          <cell r="L100">
            <v>-5.1399999999999998E-11</v>
          </cell>
          <cell r="M100">
            <v>-1.2233333333333333E-11</v>
          </cell>
          <cell r="N100">
            <v>-2.7811461995891857</v>
          </cell>
          <cell r="O100">
            <v>59347200000</v>
          </cell>
          <cell r="P100">
            <v>59488400000</v>
          </cell>
          <cell r="Q100">
            <v>59333100000</v>
          </cell>
          <cell r="R100">
            <v>59389566666.666664</v>
          </cell>
          <cell r="S100">
            <v>1.4460794432370207E-3</v>
          </cell>
          <cell r="T100">
            <v>-3.739E-11</v>
          </cell>
          <cell r="U100">
            <v>-7.9999999999999998E-12</v>
          </cell>
          <cell r="V100">
            <v>2.7820000000000001E-11</v>
          </cell>
        </row>
        <row r="101">
          <cell r="C101" t="str">
            <v>2-4-F pins 7,6</v>
          </cell>
          <cell r="D101">
            <v>1918.17</v>
          </cell>
          <cell r="E101">
            <v>1904.05</v>
          </cell>
          <cell r="F101">
            <v>1946.76</v>
          </cell>
          <cell r="G101">
            <v>1922.9933333333336</v>
          </cell>
          <cell r="H101">
            <v>1.131553452515929E-2</v>
          </cell>
          <cell r="I101" t="str">
            <v>pass</v>
          </cell>
          <cell r="J101">
            <v>-1.1709999999999999E-10</v>
          </cell>
          <cell r="K101">
            <v>3.8399999999999998E-11</v>
          </cell>
          <cell r="L101">
            <v>8.5999999999999997E-12</v>
          </cell>
          <cell r="M101">
            <v>-2.3366666666666664E-11</v>
          </cell>
          <cell r="N101">
            <v>-3.532022392792328</v>
          </cell>
          <cell r="O101">
            <v>82122000000</v>
          </cell>
          <cell r="P101">
            <v>81420000000</v>
          </cell>
          <cell r="Q101">
            <v>82081600000</v>
          </cell>
          <cell r="R101">
            <v>81874533333.333328</v>
          </cell>
          <cell r="S101">
            <v>4.8141387920038218E-3</v>
          </cell>
          <cell r="T101">
            <v>-8.1300000000000006E-11</v>
          </cell>
          <cell r="U101">
            <v>-3.5999999999999998E-13</v>
          </cell>
          <cell r="V101">
            <v>-2.7000000000000001E-13</v>
          </cell>
        </row>
        <row r="102">
          <cell r="C102" t="str">
            <v>2-4-F pins 9,8</v>
          </cell>
          <cell r="D102">
            <v>1916.35</v>
          </cell>
          <cell r="E102">
            <v>1905.85</v>
          </cell>
          <cell r="F102">
            <v>1947.14</v>
          </cell>
          <cell r="G102">
            <v>1923.1133333333335</v>
          </cell>
          <cell r="H102">
            <v>1.1158884934628433E-2</v>
          </cell>
          <cell r="I102" t="str">
            <v>pass</v>
          </cell>
          <cell r="J102">
            <v>-3.2099999999999998E-11</v>
          </cell>
          <cell r="K102">
            <v>2.2999999999999999E-12</v>
          </cell>
          <cell r="L102">
            <v>5.3999999999999996E-12</v>
          </cell>
          <cell r="M102">
            <v>-8.1333333333333321E-12</v>
          </cell>
          <cell r="N102">
            <v>-2.5590414665704388</v>
          </cell>
          <cell r="O102">
            <v>100432000000</v>
          </cell>
          <cell r="P102">
            <v>98039200000</v>
          </cell>
          <cell r="Q102">
            <v>98434900000</v>
          </cell>
          <cell r="R102">
            <v>98968700000</v>
          </cell>
          <cell r="S102">
            <v>1.2959719980565314E-2</v>
          </cell>
          <cell r="T102">
            <v>-1.8800000000000001E-12</v>
          </cell>
          <cell r="U102">
            <v>-2.9699999999999998E-11</v>
          </cell>
          <cell r="V102">
            <v>-4.0100000000000002E-11</v>
          </cell>
        </row>
        <row r="103">
          <cell r="C103" t="str">
            <v>2-4-G pins 11,10</v>
          </cell>
          <cell r="D103">
            <v>732.07</v>
          </cell>
          <cell r="E103">
            <v>730.96699999999998</v>
          </cell>
          <cell r="F103">
            <v>741.84</v>
          </cell>
          <cell r="G103">
            <v>734.95899999999995</v>
          </cell>
          <cell r="H103">
            <v>8.1427484863320805E-3</v>
          </cell>
          <cell r="I103" t="str">
            <v>pass</v>
          </cell>
          <cell r="J103">
            <v>-1.05519E-9</v>
          </cell>
          <cell r="K103">
            <v>-1.1541E-9</v>
          </cell>
          <cell r="L103">
            <v>-1.52297E-7</v>
          </cell>
          <cell r="M103">
            <v>-5.1502096666666669E-8</v>
          </cell>
          <cell r="N103">
            <v>-1.694901111173851</v>
          </cell>
          <cell r="O103">
            <v>9999.24</v>
          </cell>
          <cell r="P103">
            <v>9999.24</v>
          </cell>
          <cell r="Q103">
            <v>9999.23</v>
          </cell>
          <cell r="R103">
            <v>9999.2366666666658</v>
          </cell>
          <cell r="S103">
            <v>5.7739434363712568E-7</v>
          </cell>
          <cell r="T103">
            <v>-1.2090299999999999E-9</v>
          </cell>
          <cell r="U103">
            <v>-1.21446E-9</v>
          </cell>
          <cell r="V103">
            <v>-7.1510300000000002E-7</v>
          </cell>
        </row>
        <row r="104">
          <cell r="C104" t="str">
            <v>2-4-G pins 13,14</v>
          </cell>
          <cell r="D104">
            <v>743.39499999999998</v>
          </cell>
          <cell r="E104">
            <v>741.39400000000001</v>
          </cell>
          <cell r="F104">
            <v>751.56299999999999</v>
          </cell>
          <cell r="G104">
            <v>745.45066666666662</v>
          </cell>
          <cell r="H104">
            <v>7.2267120987796942E-3</v>
          </cell>
          <cell r="I104" t="str">
            <v>pass</v>
          </cell>
          <cell r="J104">
            <v>-7.8300000000000004E-11</v>
          </cell>
          <cell r="K104">
            <v>-1.14699E-9</v>
          </cell>
          <cell r="L104">
            <v>-1.58037E-7</v>
          </cell>
          <cell r="M104">
            <v>-5.3087430000000002E-8</v>
          </cell>
          <cell r="N104">
            <v>-1.7120920047383263</v>
          </cell>
          <cell r="O104">
            <v>9999.24</v>
          </cell>
          <cell r="P104">
            <v>9999.24</v>
          </cell>
          <cell r="Q104">
            <v>9999.2199999999993</v>
          </cell>
          <cell r="R104">
            <v>9999.2333333333318</v>
          </cell>
          <cell r="S104">
            <v>1.1547890722333274E-6</v>
          </cell>
          <cell r="T104">
            <v>-1.1288299999999999E-9</v>
          </cell>
          <cell r="U104">
            <v>-1.2641300000000001E-9</v>
          </cell>
          <cell r="V104">
            <v>-7.0124299999999997E-7</v>
          </cell>
        </row>
        <row r="105">
          <cell r="C105" t="str">
            <v>2-4-G pins 16,17</v>
          </cell>
          <cell r="D105">
            <v>1111110000000</v>
          </cell>
          <cell r="E105">
            <v>263158000000</v>
          </cell>
          <cell r="F105">
            <v>217391000000</v>
          </cell>
          <cell r="G105">
            <v>530553000000</v>
          </cell>
          <cell r="H105">
            <v>0.94862832379229434</v>
          </cell>
          <cell r="I105" t="str">
            <v>??</v>
          </cell>
          <cell r="J105">
            <v>-9.0651999999999999E-10</v>
          </cell>
          <cell r="K105">
            <v>6.1599999999999999E-11</v>
          </cell>
          <cell r="L105">
            <v>8.0646000000000003E-10</v>
          </cell>
          <cell r="M105">
            <v>-1.2819999999999996E-11</v>
          </cell>
          <cell r="N105">
            <v>-66.997772713901256</v>
          </cell>
          <cell r="O105">
            <v>4424780000000</v>
          </cell>
          <cell r="P105">
            <v>4524890000000</v>
          </cell>
          <cell r="Q105">
            <v>4587160000000</v>
          </cell>
          <cell r="R105">
            <v>4512276666666.667</v>
          </cell>
          <cell r="S105">
            <v>1.8155255784610427E-2</v>
          </cell>
          <cell r="T105">
            <v>-7.6861E-10</v>
          </cell>
          <cell r="U105">
            <v>4.5569999999999997E-11</v>
          </cell>
          <cell r="V105">
            <v>7.6374999999999997E-10</v>
          </cell>
        </row>
        <row r="106">
          <cell r="C106" t="str">
            <v>2-4-G pins 18,19</v>
          </cell>
          <cell r="D106">
            <v>742.82100000000003</v>
          </cell>
          <cell r="E106">
            <v>739.24599999999998</v>
          </cell>
          <cell r="F106">
            <v>753.66499999999996</v>
          </cell>
          <cell r="G106">
            <v>745.24400000000003</v>
          </cell>
          <cell r="H106">
            <v>1.0075448387843515E-2</v>
          </cell>
          <cell r="I106" t="str">
            <v>pass</v>
          </cell>
          <cell r="J106">
            <v>-6.055E-11</v>
          </cell>
          <cell r="K106">
            <v>-1.0374699999999999E-9</v>
          </cell>
          <cell r="L106">
            <v>-1.45943E-7</v>
          </cell>
          <cell r="M106">
            <v>-4.9013673333333329E-8</v>
          </cell>
          <cell r="N106">
            <v>-1.7126788241222279</v>
          </cell>
          <cell r="O106">
            <v>9999.2099999999991</v>
          </cell>
          <cell r="P106">
            <v>9999.24</v>
          </cell>
          <cell r="Q106">
            <v>9999.19</v>
          </cell>
          <cell r="R106">
            <v>9999.2133333333331</v>
          </cell>
          <cell r="S106">
            <v>2.5168094674056254E-6</v>
          </cell>
          <cell r="T106">
            <v>-1.1341500000000001E-9</v>
          </cell>
          <cell r="U106">
            <v>-1.2313500000000001E-9</v>
          </cell>
          <cell r="V106">
            <v>-6.9939700000000005E-7</v>
          </cell>
        </row>
        <row r="107">
          <cell r="C107" t="str">
            <v>2-4-G pins 20,21</v>
          </cell>
          <cell r="D107">
            <v>743.69299999999998</v>
          </cell>
          <cell r="E107">
            <v>738.88499999999999</v>
          </cell>
          <cell r="F107">
            <v>752.06600000000003</v>
          </cell>
          <cell r="G107">
            <v>744.88133333333337</v>
          </cell>
          <cell r="H107">
            <v>8.9549387708316198E-3</v>
          </cell>
          <cell r="I107" t="str">
            <v>pass</v>
          </cell>
          <cell r="J107">
            <v>-1.5833999999999999E-10</v>
          </cell>
          <cell r="K107">
            <v>-1.0370300000000001E-9</v>
          </cell>
          <cell r="L107">
            <v>-1.4918399999999999E-7</v>
          </cell>
          <cell r="M107">
            <v>-5.0126456666666666E-8</v>
          </cell>
          <cell r="N107">
            <v>-1.7114210675989048</v>
          </cell>
          <cell r="O107">
            <v>9999.23</v>
          </cell>
          <cell r="P107">
            <v>9999.23</v>
          </cell>
          <cell r="Q107">
            <v>9999.2000000000007</v>
          </cell>
          <cell r="R107">
            <v>9999.2199999999993</v>
          </cell>
          <cell r="S107">
            <v>1.7321859180032692E-6</v>
          </cell>
          <cell r="T107">
            <v>-1.0928100000000001E-9</v>
          </cell>
          <cell r="U107">
            <v>-1.2948200000000001E-9</v>
          </cell>
          <cell r="V107">
            <v>-6.7691500000000002E-7</v>
          </cell>
        </row>
        <row r="108">
          <cell r="C108" t="str">
            <v>2-4-G pins 22,23</v>
          </cell>
          <cell r="D108">
            <v>751.70399999999995</v>
          </cell>
          <cell r="E108">
            <v>746.84799999999996</v>
          </cell>
          <cell r="F108">
            <v>760.28899999999999</v>
          </cell>
          <cell r="G108">
            <v>752.947</v>
          </cell>
          <cell r="H108">
            <v>9.0393704152352591E-3</v>
          </cell>
          <cell r="I108" t="str">
            <v>pass</v>
          </cell>
          <cell r="J108">
            <v>-1.1049399999999999E-9</v>
          </cell>
          <cell r="K108">
            <v>-1.11874E-9</v>
          </cell>
          <cell r="L108">
            <v>-1.51924E-7</v>
          </cell>
          <cell r="M108">
            <v>-5.1382560000000003E-8</v>
          </cell>
          <cell r="N108">
            <v>-1.6945718828813725</v>
          </cell>
          <cell r="O108">
            <v>9999.2099999999991</v>
          </cell>
          <cell r="P108">
            <v>9999.26</v>
          </cell>
          <cell r="Q108">
            <v>9999.18</v>
          </cell>
          <cell r="R108">
            <v>9999.2166666666672</v>
          </cell>
          <cell r="S108">
            <v>4.041768489531428E-6</v>
          </cell>
          <cell r="T108">
            <v>-1.1455800000000001E-9</v>
          </cell>
          <cell r="U108">
            <v>-1.30016E-9</v>
          </cell>
          <cell r="V108">
            <v>-6.7867799999999998E-7</v>
          </cell>
        </row>
        <row r="109">
          <cell r="C109" t="str">
            <v>2-4-G pins 3,2</v>
          </cell>
          <cell r="D109">
            <v>737.01700000000005</v>
          </cell>
          <cell r="E109">
            <v>732.13900000000001</v>
          </cell>
          <cell r="F109">
            <v>746.60900000000004</v>
          </cell>
          <cell r="G109">
            <v>738.58833333333325</v>
          </cell>
          <cell r="H109">
            <v>9.9674793829575437E-3</v>
          </cell>
          <cell r="I109" t="str">
            <v>pass</v>
          </cell>
          <cell r="J109">
            <v>-1.1022600000000001E-9</v>
          </cell>
          <cell r="K109">
            <v>-1.1539900000000001E-9</v>
          </cell>
          <cell r="L109">
            <v>-1.6065600000000001E-7</v>
          </cell>
          <cell r="M109">
            <v>-5.4304083333333337E-8</v>
          </cell>
          <cell r="N109">
            <v>-1.6960688690925558</v>
          </cell>
          <cell r="O109">
            <v>9999.2099999999991</v>
          </cell>
          <cell r="P109">
            <v>9999.24</v>
          </cell>
          <cell r="Q109">
            <v>9999.2000000000007</v>
          </cell>
          <cell r="R109">
            <v>9999.2166666666653</v>
          </cell>
          <cell r="S109">
            <v>2.0818290760497108E-6</v>
          </cell>
          <cell r="T109">
            <v>-1.1201299999999999E-9</v>
          </cell>
          <cell r="U109">
            <v>-1.25499E-9</v>
          </cell>
          <cell r="V109">
            <v>-6.97604E-7</v>
          </cell>
        </row>
        <row r="110">
          <cell r="C110" t="str">
            <v>2-4-G pins 5,4</v>
          </cell>
          <cell r="D110">
            <v>727.32</v>
          </cell>
          <cell r="E110">
            <v>724.63199999999995</v>
          </cell>
          <cell r="F110">
            <v>736.24099999999999</v>
          </cell>
          <cell r="G110">
            <v>729.39766666666674</v>
          </cell>
          <cell r="H110">
            <v>8.3315111684498667E-3</v>
          </cell>
          <cell r="I110" t="str">
            <v>pass</v>
          </cell>
          <cell r="J110">
            <v>-1.0897E-10</v>
          </cell>
          <cell r="K110">
            <v>-1.0951000000000001E-9</v>
          </cell>
          <cell r="L110">
            <v>-1.4282700000000001E-7</v>
          </cell>
          <cell r="M110">
            <v>-4.801035666666667E-8</v>
          </cell>
          <cell r="N110">
            <v>-1.7103622605995994</v>
          </cell>
          <cell r="O110">
            <v>9999.24</v>
          </cell>
          <cell r="P110">
            <v>9999.27</v>
          </cell>
          <cell r="Q110">
            <v>9999.2000000000007</v>
          </cell>
          <cell r="R110">
            <v>9999.2366666666676</v>
          </cell>
          <cell r="S110">
            <v>3.5121526785870769E-6</v>
          </cell>
          <cell r="T110">
            <v>-1.1314500000000001E-9</v>
          </cell>
          <cell r="U110">
            <v>-1.25128E-9</v>
          </cell>
          <cell r="V110">
            <v>-7.1829400000000001E-7</v>
          </cell>
        </row>
        <row r="111">
          <cell r="C111" t="str">
            <v>2-4-G pins 7,6</v>
          </cell>
          <cell r="D111">
            <v>721.82399999999996</v>
          </cell>
          <cell r="E111">
            <v>718.16399999999999</v>
          </cell>
          <cell r="F111">
            <v>730.87099999999998</v>
          </cell>
          <cell r="G111">
            <v>723.6196666666666</v>
          </cell>
          <cell r="H111">
            <v>9.0393418103124207E-3</v>
          </cell>
          <cell r="I111" t="str">
            <v>pass</v>
          </cell>
          <cell r="J111">
            <v>-9.7740000000000003E-11</v>
          </cell>
          <cell r="K111">
            <v>-9.3869999999999995E-11</v>
          </cell>
          <cell r="L111">
            <v>-1.3629499999999999E-7</v>
          </cell>
          <cell r="M111">
            <v>-4.5495536666666662E-8</v>
          </cell>
          <cell r="N111">
            <v>-1.7284034365085643</v>
          </cell>
          <cell r="O111">
            <v>9999.2199999999993</v>
          </cell>
          <cell r="P111">
            <v>9999.25</v>
          </cell>
          <cell r="Q111">
            <v>9999.2099999999991</v>
          </cell>
          <cell r="R111">
            <v>9999.2266666666674</v>
          </cell>
          <cell r="S111">
            <v>2.0818269941324505E-6</v>
          </cell>
          <cell r="T111">
            <v>-1.20887E-9</v>
          </cell>
          <cell r="U111">
            <v>-1.2076E-9</v>
          </cell>
          <cell r="V111">
            <v>-7.2281600000000001E-7</v>
          </cell>
        </row>
        <row r="112">
          <cell r="C112" t="str">
            <v>2-4-G pins 9,8</v>
          </cell>
          <cell r="D112">
            <v>727.59</v>
          </cell>
          <cell r="E112">
            <v>723.22299999999996</v>
          </cell>
          <cell r="F112">
            <v>734.99699999999996</v>
          </cell>
          <cell r="G112">
            <v>728.60333333333335</v>
          </cell>
          <cell r="H112">
            <v>8.1691230202986624E-3</v>
          </cell>
          <cell r="I112" t="str">
            <v>pass</v>
          </cell>
          <cell r="J112">
            <v>-1.09401E-9</v>
          </cell>
          <cell r="K112">
            <v>-1.1018099999999999E-9</v>
          </cell>
          <cell r="L112">
            <v>-1.5307500000000001E-7</v>
          </cell>
          <cell r="M112">
            <v>-5.1756940000000006E-8</v>
          </cell>
          <cell r="N112">
            <v>-1.6953091490499352</v>
          </cell>
          <cell r="O112">
            <v>9999.2099999999991</v>
          </cell>
          <cell r="P112">
            <v>9999.23</v>
          </cell>
          <cell r="Q112">
            <v>9999.2000000000007</v>
          </cell>
          <cell r="R112">
            <v>9999.2133333333331</v>
          </cell>
          <cell r="S112">
            <v>1.5276454063778705E-6</v>
          </cell>
          <cell r="T112">
            <v>-1.0908100000000001E-9</v>
          </cell>
          <cell r="U112">
            <v>-1.2838299999999999E-9</v>
          </cell>
          <cell r="V112">
            <v>-7.4041100000000002E-7</v>
          </cell>
        </row>
        <row r="113">
          <cell r="C113" t="str">
            <v>2-4-H pins 11,10</v>
          </cell>
          <cell r="D113">
            <v>728.23699999999997</v>
          </cell>
          <cell r="E113">
            <v>726.59100000000001</v>
          </cell>
          <cell r="F113">
            <v>739.34400000000005</v>
          </cell>
          <cell r="G113">
            <v>731.39066666666668</v>
          </cell>
          <cell r="H113">
            <v>9.4843749044588917E-3</v>
          </cell>
          <cell r="I113" t="str">
            <v>pass</v>
          </cell>
          <cell r="J113">
            <v>-1.6004E-10</v>
          </cell>
          <cell r="K113">
            <v>-1.07668E-9</v>
          </cell>
          <cell r="L113">
            <v>-1.4906699999999999E-7</v>
          </cell>
          <cell r="M113">
            <v>-5.0101239999999997E-8</v>
          </cell>
          <cell r="N113">
            <v>-1.7106979327458198</v>
          </cell>
          <cell r="O113">
            <v>9999.23</v>
          </cell>
          <cell r="P113">
            <v>9999.26</v>
          </cell>
          <cell r="Q113">
            <v>9999.2099999999991</v>
          </cell>
          <cell r="R113">
            <v>9999.2333333333318</v>
          </cell>
          <cell r="S113">
            <v>2.5168044334850827E-6</v>
          </cell>
          <cell r="T113">
            <v>-1.1265800000000001E-9</v>
          </cell>
          <cell r="U113">
            <v>-1.4169699999999999E-9</v>
          </cell>
          <cell r="V113">
            <v>-7.0753500000000002E-7</v>
          </cell>
        </row>
        <row r="114">
          <cell r="C114" t="str">
            <v>2-4-H pins 13,14</v>
          </cell>
          <cell r="D114">
            <v>744.07500000000005</v>
          </cell>
          <cell r="E114">
            <v>740.27499999999998</v>
          </cell>
          <cell r="F114">
            <v>751.24099999999999</v>
          </cell>
          <cell r="G114">
            <v>745.197</v>
          </cell>
          <cell r="H114">
            <v>7.4724314939234567E-3</v>
          </cell>
          <cell r="I114" t="str">
            <v>pass</v>
          </cell>
          <cell r="J114">
            <v>-1.09499E-9</v>
          </cell>
          <cell r="K114">
            <v>-2.4393999999999999E-10</v>
          </cell>
          <cell r="L114">
            <v>-1.5017900000000001E-7</v>
          </cell>
          <cell r="M114">
            <v>-5.0505976666666666E-8</v>
          </cell>
          <cell r="N114">
            <v>-1.7091129568372023</v>
          </cell>
          <cell r="O114">
            <v>9999.2199999999993</v>
          </cell>
          <cell r="P114">
            <v>9999.25</v>
          </cell>
          <cell r="Q114">
            <v>9999.2199999999993</v>
          </cell>
          <cell r="R114">
            <v>9999.2300000000014</v>
          </cell>
          <cell r="S114">
            <v>1.7321841857889896E-6</v>
          </cell>
          <cell r="T114">
            <v>-1.1362500000000001E-9</v>
          </cell>
          <cell r="U114">
            <v>-1.36031E-9</v>
          </cell>
          <cell r="V114">
            <v>-6.9594000000000002E-7</v>
          </cell>
        </row>
        <row r="115">
          <cell r="C115" t="str">
            <v>2-4-H pins 16,17</v>
          </cell>
          <cell r="D115">
            <v>714286000000</v>
          </cell>
          <cell r="E115">
            <v>5000000000000</v>
          </cell>
          <cell r="F115">
            <v>714286000000</v>
          </cell>
          <cell r="G115">
            <v>2142857333333.3333</v>
          </cell>
          <cell r="H115">
            <v>1.154700358759184</v>
          </cell>
          <cell r="I115" t="str">
            <v>??</v>
          </cell>
          <cell r="J115">
            <v>-8.1851E-10</v>
          </cell>
          <cell r="K115">
            <v>-7.0982000000000004E-10</v>
          </cell>
          <cell r="L115">
            <v>7.7772999999999996E-10</v>
          </cell>
          <cell r="M115">
            <v>-2.5020000000000003E-10</v>
          </cell>
          <cell r="N115">
            <v>-3.5646313128770433</v>
          </cell>
          <cell r="O115">
            <v>4524890000000</v>
          </cell>
          <cell r="P115">
            <v>4587160000000</v>
          </cell>
          <cell r="Q115">
            <v>4739340000000</v>
          </cell>
          <cell r="R115">
            <v>4617130000000</v>
          </cell>
          <cell r="S115">
            <v>2.3893973376880356E-2</v>
          </cell>
          <cell r="T115">
            <v>-8.6776999999999999E-10</v>
          </cell>
          <cell r="U115">
            <v>-9.5220000000000008E-10</v>
          </cell>
          <cell r="V115">
            <v>7.1340000000000004E-10</v>
          </cell>
        </row>
        <row r="116">
          <cell r="C116" t="str">
            <v>2-4-H pins 18,19</v>
          </cell>
          <cell r="D116">
            <v>739.09299999999996</v>
          </cell>
          <cell r="E116">
            <v>737.78399999999999</v>
          </cell>
          <cell r="F116">
            <v>750.05799999999999</v>
          </cell>
          <cell r="G116">
            <v>742.31166666666661</v>
          </cell>
          <cell r="H116">
            <v>9.080246832260358E-3</v>
          </cell>
          <cell r="I116" t="str">
            <v>pass</v>
          </cell>
          <cell r="J116">
            <v>-9.6123E-10</v>
          </cell>
          <cell r="K116">
            <v>-2.1340000000000001E-10</v>
          </cell>
          <cell r="L116">
            <v>-1.5267300000000001E-7</v>
          </cell>
          <cell r="M116">
            <v>-5.1282543333333332E-8</v>
          </cell>
          <cell r="N116">
            <v>-1.7122299636693987</v>
          </cell>
          <cell r="O116">
            <v>9999.24</v>
          </cell>
          <cell r="P116">
            <v>9999.25</v>
          </cell>
          <cell r="Q116">
            <v>9999.23</v>
          </cell>
          <cell r="R116">
            <v>9999.24</v>
          </cell>
          <cell r="S116">
            <v>1.0000760057982685E-6</v>
          </cell>
          <cell r="T116">
            <v>-1.1307099999999999E-9</v>
          </cell>
          <cell r="U116">
            <v>-1.2897899999999999E-9</v>
          </cell>
          <cell r="V116">
            <v>-7.1563700000000004E-7</v>
          </cell>
        </row>
        <row r="117">
          <cell r="C117" t="str">
            <v>2-4-H pins 20,21</v>
          </cell>
          <cell r="D117">
            <v>740.90499999999997</v>
          </cell>
          <cell r="E117">
            <v>738.49800000000005</v>
          </cell>
          <cell r="F117">
            <v>750.78499999999997</v>
          </cell>
          <cell r="G117">
            <v>743.39600000000007</v>
          </cell>
          <cell r="H117">
            <v>8.7587934696167005E-3</v>
          </cell>
          <cell r="I117" t="str">
            <v>pass</v>
          </cell>
          <cell r="J117">
            <v>-1.9991000000000001E-10</v>
          </cell>
          <cell r="K117">
            <v>-1.21227E-9</v>
          </cell>
          <cell r="L117">
            <v>-1.53645E-7</v>
          </cell>
          <cell r="M117">
            <v>-5.1685726666666667E-8</v>
          </cell>
          <cell r="N117">
            <v>-1.7084169535996168</v>
          </cell>
          <cell r="O117">
            <v>9999.2099999999991</v>
          </cell>
          <cell r="P117">
            <v>9999.26</v>
          </cell>
          <cell r="Q117">
            <v>9999.24</v>
          </cell>
          <cell r="R117">
            <v>9999.2366666666658</v>
          </cell>
          <cell r="S117">
            <v>2.5168035944862281E-6</v>
          </cell>
          <cell r="T117">
            <v>-1.09921E-9</v>
          </cell>
          <cell r="U117">
            <v>-1.25812E-9</v>
          </cell>
          <cell r="V117">
            <v>-6.9932300000000002E-7</v>
          </cell>
        </row>
        <row r="118">
          <cell r="C118" t="str">
            <v>2-4-H pins 22,23</v>
          </cell>
          <cell r="D118">
            <v>739.678</v>
          </cell>
          <cell r="E118">
            <v>735.84100000000001</v>
          </cell>
          <cell r="F118">
            <v>747.78099999999995</v>
          </cell>
          <cell r="G118">
            <v>741.1</v>
          </cell>
          <cell r="H118">
            <v>8.2251952063523322E-3</v>
          </cell>
          <cell r="I118" t="str">
            <v>pass</v>
          </cell>
          <cell r="J118">
            <v>-1.10705E-9</v>
          </cell>
          <cell r="K118">
            <v>-1.04967E-9</v>
          </cell>
          <cell r="L118">
            <v>-1.54421E-7</v>
          </cell>
          <cell r="M118">
            <v>-5.2192573333333335E-8</v>
          </cell>
          <cell r="N118">
            <v>-1.6962646881865164</v>
          </cell>
          <cell r="O118">
            <v>9999.2199999999993</v>
          </cell>
          <cell r="P118">
            <v>9999.25</v>
          </cell>
          <cell r="Q118">
            <v>9999.19</v>
          </cell>
          <cell r="R118">
            <v>9999.2200000000012</v>
          </cell>
          <cell r="S118">
            <v>3.0002340182279557E-6</v>
          </cell>
          <cell r="T118">
            <v>-1.08878E-9</v>
          </cell>
          <cell r="U118">
            <v>-1.32135E-9</v>
          </cell>
          <cell r="V118">
            <v>-7.4575500000000005E-7</v>
          </cell>
        </row>
        <row r="119">
          <cell r="C119" t="str">
            <v>2-4-H pins 3,2</v>
          </cell>
          <cell r="D119">
            <v>737.88199999999995</v>
          </cell>
          <cell r="E119">
            <v>732.44500000000005</v>
          </cell>
          <cell r="F119">
            <v>744.78499999999997</v>
          </cell>
          <cell r="G119">
            <v>738.37066666666669</v>
          </cell>
          <cell r="H119">
            <v>8.3758696392583678E-3</v>
          </cell>
          <cell r="I119" t="str">
            <v>pass</v>
          </cell>
          <cell r="J119">
            <v>-1.0563400000000001E-9</v>
          </cell>
          <cell r="K119">
            <v>-1.0524E-9</v>
          </cell>
          <cell r="L119">
            <v>-1.6367799999999999E-7</v>
          </cell>
          <cell r="M119">
            <v>-5.5262246666666659E-8</v>
          </cell>
          <cell r="N119">
            <v>-1.6990043337198357</v>
          </cell>
          <cell r="O119">
            <v>9999.23</v>
          </cell>
          <cell r="P119">
            <v>9999.25</v>
          </cell>
          <cell r="Q119">
            <v>9999.2199999999993</v>
          </cell>
          <cell r="R119">
            <v>9999.2333333333318</v>
          </cell>
          <cell r="S119">
            <v>1.5276423509321944E-6</v>
          </cell>
          <cell r="T119">
            <v>-1.12101E-9</v>
          </cell>
          <cell r="U119">
            <v>-1.28654E-9</v>
          </cell>
          <cell r="V119">
            <v>-7.3306500000000001E-7</v>
          </cell>
        </row>
        <row r="120">
          <cell r="C120" t="str">
            <v>2-4-H pins 5,4</v>
          </cell>
          <cell r="D120">
            <v>726.76499999999999</v>
          </cell>
          <cell r="E120">
            <v>722.20399999999995</v>
          </cell>
          <cell r="F120">
            <v>734.12300000000005</v>
          </cell>
          <cell r="G120">
            <v>727.6973333333334</v>
          </cell>
          <cell r="H120">
            <v>8.2643539275818207E-3</v>
          </cell>
          <cell r="I120" t="str">
            <v>pass</v>
          </cell>
          <cell r="J120">
            <v>-1.1568899999999999E-9</v>
          </cell>
          <cell r="K120">
            <v>-1.04507E-9</v>
          </cell>
          <cell r="L120">
            <v>-1.4812100000000001E-7</v>
          </cell>
          <cell r="M120">
            <v>-5.0107653333333332E-8</v>
          </cell>
          <cell r="N120">
            <v>-1.6939940486129237</v>
          </cell>
          <cell r="O120">
            <v>9999.23</v>
          </cell>
          <cell r="P120">
            <v>9999.25</v>
          </cell>
          <cell r="Q120">
            <v>9999.2099999999991</v>
          </cell>
          <cell r="R120">
            <v>9999.23</v>
          </cell>
          <cell r="S120">
            <v>2.0001540119025721E-6</v>
          </cell>
          <cell r="T120">
            <v>-1.0901899999999999E-9</v>
          </cell>
          <cell r="U120">
            <v>-1.2261499999999999E-9</v>
          </cell>
          <cell r="V120">
            <v>-6.9869800000000003E-7</v>
          </cell>
        </row>
        <row r="121">
          <cell r="C121" t="str">
            <v>2-4-H pins 7,6</v>
          </cell>
          <cell r="D121">
            <v>720.42499999999995</v>
          </cell>
          <cell r="E121">
            <v>716.86099999999999</v>
          </cell>
          <cell r="F121">
            <v>729.99099999999999</v>
          </cell>
          <cell r="G121">
            <v>722.42566666666664</v>
          </cell>
          <cell r="H121">
            <v>9.3985978435355642E-3</v>
          </cell>
          <cell r="I121" t="str">
            <v>pass</v>
          </cell>
          <cell r="J121">
            <v>-9.6830000000000006E-10</v>
          </cell>
          <cell r="K121">
            <v>-1.1087499999999999E-9</v>
          </cell>
          <cell r="L121">
            <v>-1.33125E-7</v>
          </cell>
          <cell r="M121">
            <v>-4.5067349999999995E-8</v>
          </cell>
          <cell r="N121">
            <v>-1.6921384157550792</v>
          </cell>
          <cell r="O121">
            <v>9999.24</v>
          </cell>
          <cell r="P121">
            <v>9999.27</v>
          </cell>
          <cell r="Q121">
            <v>9999.2000000000007</v>
          </cell>
          <cell r="R121">
            <v>9999.2366666666676</v>
          </cell>
          <cell r="S121">
            <v>3.5121526785870769E-6</v>
          </cell>
          <cell r="T121">
            <v>-1.3865900000000001E-9</v>
          </cell>
          <cell r="U121">
            <v>-1.2621E-9</v>
          </cell>
          <cell r="V121">
            <v>-6.7374700000000003E-7</v>
          </cell>
        </row>
        <row r="122">
          <cell r="C122" t="str">
            <v>2-4-H pins 9,8</v>
          </cell>
          <cell r="D122">
            <v>722.96600000000001</v>
          </cell>
          <cell r="E122">
            <v>719.44500000000005</v>
          </cell>
          <cell r="F122">
            <v>732.11800000000005</v>
          </cell>
          <cell r="G122">
            <v>724.84299999999996</v>
          </cell>
          <cell r="H122">
            <v>9.0249614549232499E-3</v>
          </cell>
          <cell r="I122" t="str">
            <v>pass</v>
          </cell>
          <cell r="J122">
            <v>-1.1079799999999999E-9</v>
          </cell>
          <cell r="K122">
            <v>-1.00476E-9</v>
          </cell>
          <cell r="L122">
            <v>-1.5816799999999999E-7</v>
          </cell>
          <cell r="M122">
            <v>-5.3426913333333327E-8</v>
          </cell>
          <cell r="N122">
            <v>-1.6978045501065535</v>
          </cell>
          <cell r="O122">
            <v>9999.24</v>
          </cell>
          <cell r="P122">
            <v>9999.25</v>
          </cell>
          <cell r="Q122">
            <v>9999.2000000000007</v>
          </cell>
          <cell r="R122">
            <v>9999.23</v>
          </cell>
          <cell r="S122">
            <v>2.6459550495580309E-6</v>
          </cell>
          <cell r="T122">
            <v>-1.12498E-9</v>
          </cell>
          <cell r="U122">
            <v>-1.2125200000000001E-9</v>
          </cell>
          <cell r="V122">
            <v>-7.19026E-7</v>
          </cell>
        </row>
        <row r="123">
          <cell r="C123" t="str">
            <v>2-4-I pins 11,10</v>
          </cell>
          <cell r="D123">
            <v>1134.76</v>
          </cell>
          <cell r="E123">
            <v>1128.4100000000001</v>
          </cell>
          <cell r="F123">
            <v>1149.19</v>
          </cell>
          <cell r="G123">
            <v>1137.4533333333334</v>
          </cell>
          <cell r="H123">
            <v>9.3617886595318781E-3</v>
          </cell>
          <cell r="I123" t="str">
            <v>pass</v>
          </cell>
          <cell r="J123">
            <v>-9.6283000000000008E-10</v>
          </cell>
          <cell r="K123">
            <v>-9.6153999999999997E-10</v>
          </cell>
          <cell r="L123">
            <v>-1.02867E-7</v>
          </cell>
          <cell r="M123">
            <v>-3.4930456666666667E-8</v>
          </cell>
          <cell r="N123">
            <v>-1.6843402002141368</v>
          </cell>
          <cell r="O123">
            <v>9999.25</v>
          </cell>
          <cell r="P123">
            <v>9999.23</v>
          </cell>
          <cell r="Q123">
            <v>9999.2099999999991</v>
          </cell>
          <cell r="R123">
            <v>9999.23</v>
          </cell>
          <cell r="S123">
            <v>2.0001540119025721E-6</v>
          </cell>
          <cell r="T123">
            <v>-1.14398E-9</v>
          </cell>
          <cell r="U123">
            <v>-1.2924100000000001E-9</v>
          </cell>
          <cell r="V123">
            <v>-7.7571E-7</v>
          </cell>
        </row>
        <row r="124">
          <cell r="C124" t="str">
            <v>2-4-I pins 13,14</v>
          </cell>
          <cell r="D124">
            <v>1144.6099999999999</v>
          </cell>
          <cell r="E124">
            <v>1138.5899999999999</v>
          </cell>
          <cell r="F124">
            <v>1160.3</v>
          </cell>
          <cell r="G124">
            <v>1147.8333333333333</v>
          </cell>
          <cell r="H124">
            <v>9.7646458514975294E-3</v>
          </cell>
          <cell r="I124" t="str">
            <v>pass</v>
          </cell>
          <cell r="J124">
            <v>2.6840000000000001E-11</v>
          </cell>
          <cell r="K124">
            <v>-9.789E-10</v>
          </cell>
          <cell r="L124">
            <v>-1.07405E-7</v>
          </cell>
          <cell r="M124">
            <v>-3.611902E-8</v>
          </cell>
          <cell r="N124">
            <v>-1.7092799765522746</v>
          </cell>
          <cell r="O124">
            <v>9999.23</v>
          </cell>
          <cell r="P124">
            <v>9999.26</v>
          </cell>
          <cell r="Q124">
            <v>9999.2099999999991</v>
          </cell>
          <cell r="R124">
            <v>9999.2333333333318</v>
          </cell>
          <cell r="S124">
            <v>2.5168044334850827E-6</v>
          </cell>
          <cell r="T124">
            <v>-1.10982E-9</v>
          </cell>
          <cell r="U124">
            <v>-1.1988500000000001E-9</v>
          </cell>
          <cell r="V124">
            <v>-7.2529100000000003E-7</v>
          </cell>
        </row>
        <row r="125">
          <cell r="C125" t="str">
            <v>2-4-I pins 16,17</v>
          </cell>
          <cell r="D125">
            <v>250000000000</v>
          </cell>
          <cell r="E125">
            <v>3333330000000</v>
          </cell>
          <cell r="F125">
            <v>1666670000000</v>
          </cell>
          <cell r="G125">
            <v>1750000000000</v>
          </cell>
          <cell r="H125">
            <v>0.88191607521489779</v>
          </cell>
          <cell r="I125" t="str">
            <v>??</v>
          </cell>
          <cell r="J125">
            <v>-8.2136000000000005E-10</v>
          </cell>
          <cell r="K125">
            <v>-6.7854000000000002E-10</v>
          </cell>
          <cell r="L125">
            <v>7.8956000000000001E-10</v>
          </cell>
          <cell r="M125">
            <v>-2.3678000000000003E-10</v>
          </cell>
          <cell r="N125">
            <v>-3.76594507011484</v>
          </cell>
          <cell r="O125">
            <v>4587160000000</v>
          </cell>
          <cell r="P125">
            <v>4694840000000</v>
          </cell>
          <cell r="Q125">
            <v>4739340000000</v>
          </cell>
          <cell r="R125">
            <v>4673780000000</v>
          </cell>
          <cell r="S125">
            <v>1.6741336661316799E-2</v>
          </cell>
          <cell r="T125">
            <v>4.4320000000000002E-11</v>
          </cell>
          <cell r="U125">
            <v>-6.9828999999999997E-10</v>
          </cell>
          <cell r="V125">
            <v>7.0332999999999999E-10</v>
          </cell>
        </row>
        <row r="126">
          <cell r="C126" t="str">
            <v>2-4-I pins 18,19</v>
          </cell>
          <cell r="D126">
            <v>1144.79</v>
          </cell>
          <cell r="E126">
            <v>1138.1300000000001</v>
          </cell>
          <cell r="F126">
            <v>1161.3800000000001</v>
          </cell>
          <cell r="G126">
            <v>1148.1000000000001</v>
          </cell>
          <cell r="H126">
            <v>1.0428714911832582E-2</v>
          </cell>
          <cell r="I126" t="str">
            <v>pass</v>
          </cell>
          <cell r="J126">
            <v>-8.6806E-10</v>
          </cell>
          <cell r="K126">
            <v>-1.13E-12</v>
          </cell>
          <cell r="L126">
            <v>-1.0521500000000001E-7</v>
          </cell>
          <cell r="M126">
            <v>-3.5361396666666667E-8</v>
          </cell>
          <cell r="N126">
            <v>-1.7108076509824277</v>
          </cell>
          <cell r="O126">
            <v>9999.23</v>
          </cell>
          <cell r="P126">
            <v>9999.26</v>
          </cell>
          <cell r="Q126">
            <v>9999.2000000000007</v>
          </cell>
          <cell r="R126">
            <v>9999.23</v>
          </cell>
          <cell r="S126">
            <v>3.0002310177629021E-6</v>
          </cell>
          <cell r="T126">
            <v>-1.17442E-9</v>
          </cell>
          <cell r="U126">
            <v>-1.1938400000000001E-9</v>
          </cell>
          <cell r="V126">
            <v>-7.7091099999999999E-7</v>
          </cell>
        </row>
        <row r="127">
          <cell r="C127" t="str">
            <v>2-4-I pins 20,21</v>
          </cell>
          <cell r="D127">
            <v>1143.46</v>
          </cell>
          <cell r="E127">
            <v>1135.32</v>
          </cell>
          <cell r="F127">
            <v>1159.07</v>
          </cell>
          <cell r="G127">
            <v>1145.9499999999998</v>
          </cell>
          <cell r="H127">
            <v>1.0532051671901046E-2</v>
          </cell>
          <cell r="I127" t="str">
            <v>pass</v>
          </cell>
          <cell r="J127">
            <v>-9.5078999999999998E-10</v>
          </cell>
          <cell r="K127">
            <v>2.9570000000000001E-11</v>
          </cell>
          <cell r="L127">
            <v>-9.7205399999999998E-8</v>
          </cell>
          <cell r="M127">
            <v>-3.2708873333333333E-8</v>
          </cell>
          <cell r="N127">
            <v>-1.7077256317828389</v>
          </cell>
          <cell r="O127">
            <v>9999.23</v>
          </cell>
          <cell r="P127">
            <v>9999.24</v>
          </cell>
          <cell r="Q127">
            <v>9999.2199999999993</v>
          </cell>
          <cell r="R127">
            <v>9999.2300000000014</v>
          </cell>
          <cell r="S127">
            <v>1.0000770059512861E-6</v>
          </cell>
          <cell r="T127">
            <v>-1.15758E-9</v>
          </cell>
          <cell r="U127">
            <v>-1.19882E-9</v>
          </cell>
          <cell r="V127">
            <v>-7.17093E-7</v>
          </cell>
        </row>
        <row r="128">
          <cell r="C128" t="str">
            <v>2-4-I pins 22,23</v>
          </cell>
          <cell r="D128">
            <v>1153.48</v>
          </cell>
          <cell r="E128">
            <v>1144.92</v>
          </cell>
          <cell r="F128">
            <v>1168.24</v>
          </cell>
          <cell r="G128">
            <v>1155.5466666666669</v>
          </cell>
          <cell r="H128">
            <v>1.0208643936155675E-2</v>
          </cell>
          <cell r="I128" t="str">
            <v>pass</v>
          </cell>
          <cell r="J128">
            <v>-9.1444E-10</v>
          </cell>
          <cell r="K128">
            <v>-8.636E-10</v>
          </cell>
          <cell r="L128">
            <v>-1.10941E-7</v>
          </cell>
          <cell r="M128">
            <v>-3.7573013333333335E-8</v>
          </cell>
          <cell r="N128">
            <v>-1.6910686614107444</v>
          </cell>
          <cell r="O128">
            <v>9999.23</v>
          </cell>
          <cell r="P128">
            <v>9999.2199999999993</v>
          </cell>
          <cell r="Q128">
            <v>9999.2199999999993</v>
          </cell>
          <cell r="R128">
            <v>9999.2233333333334</v>
          </cell>
          <cell r="S128">
            <v>5.7739511355604751E-7</v>
          </cell>
          <cell r="T128">
            <v>-1.1338699999999999E-9</v>
          </cell>
          <cell r="U128">
            <v>-1.1811100000000001E-9</v>
          </cell>
          <cell r="V128">
            <v>-7.3055499999999997E-7</v>
          </cell>
        </row>
        <row r="129">
          <cell r="C129" t="str">
            <v>2-4-I pins 3,2</v>
          </cell>
          <cell r="D129">
            <v>1139.3599999999999</v>
          </cell>
          <cell r="E129">
            <v>1131.9000000000001</v>
          </cell>
          <cell r="F129">
            <v>1153.24</v>
          </cell>
          <cell r="G129">
            <v>1141.5</v>
          </cell>
          <cell r="H129">
            <v>9.4873020644510066E-3</v>
          </cell>
          <cell r="I129" t="str">
            <v>pass</v>
          </cell>
          <cell r="J129">
            <v>3.466E-11</v>
          </cell>
          <cell r="K129">
            <v>-8.7556000000000002E-10</v>
          </cell>
          <cell r="L129">
            <v>-1.0108E-7</v>
          </cell>
          <cell r="M129">
            <v>-3.3973633333333335E-8</v>
          </cell>
          <cell r="N129">
            <v>-1.7106677903523726</v>
          </cell>
          <cell r="O129">
            <v>9999.23</v>
          </cell>
          <cell r="P129">
            <v>9999.24</v>
          </cell>
          <cell r="Q129">
            <v>9999.23</v>
          </cell>
          <cell r="R129">
            <v>9999.2333333333336</v>
          </cell>
          <cell r="S129">
            <v>5.773945361166636E-7</v>
          </cell>
          <cell r="T129">
            <v>-1.14694E-9</v>
          </cell>
          <cell r="U129">
            <v>-1.1615399999999999E-9</v>
          </cell>
          <cell r="V129">
            <v>-7.60206E-7</v>
          </cell>
        </row>
        <row r="130">
          <cell r="C130" t="str">
            <v>2-4-I pins 5,4</v>
          </cell>
          <cell r="D130">
            <v>1128.3599999999999</v>
          </cell>
          <cell r="E130">
            <v>1123.02</v>
          </cell>
          <cell r="F130">
            <v>1143.07</v>
          </cell>
          <cell r="G130">
            <v>1131.4833333333333</v>
          </cell>
          <cell r="H130">
            <v>9.1768900346504614E-3</v>
          </cell>
          <cell r="I130" t="str">
            <v>pass</v>
          </cell>
          <cell r="J130">
            <v>-1.0706599999999999E-9</v>
          </cell>
          <cell r="K130">
            <v>-1.07405E-9</v>
          </cell>
          <cell r="L130">
            <v>-1.02749E-7</v>
          </cell>
          <cell r="M130">
            <v>-3.4964570000000004E-8</v>
          </cell>
          <cell r="N130">
            <v>-1.6789292242266627</v>
          </cell>
          <cell r="O130">
            <v>9999.24</v>
          </cell>
          <cell r="P130">
            <v>9999.23</v>
          </cell>
          <cell r="Q130">
            <v>9999.2199999999993</v>
          </cell>
          <cell r="R130">
            <v>9999.2300000000014</v>
          </cell>
          <cell r="S130">
            <v>1.0000770059512861E-6</v>
          </cell>
          <cell r="T130">
            <v>-1.1574199999999999E-9</v>
          </cell>
          <cell r="U130">
            <v>-1.1827299999999999E-9</v>
          </cell>
          <cell r="V130">
            <v>-7.4497600000000004E-7</v>
          </cell>
        </row>
        <row r="131">
          <cell r="C131" t="str">
            <v>2-4-I pins 7,6</v>
          </cell>
          <cell r="D131">
            <v>1136.22</v>
          </cell>
          <cell r="E131">
            <v>1116.3</v>
          </cell>
          <cell r="F131">
            <v>1139.18</v>
          </cell>
          <cell r="G131">
            <v>1130.5666666666666</v>
          </cell>
          <cell r="H131">
            <v>1.1006535538283254E-2</v>
          </cell>
          <cell r="I131" t="str">
            <v>pass</v>
          </cell>
          <cell r="J131">
            <v>-6.0309999999999996E-11</v>
          </cell>
          <cell r="K131">
            <v>-8.8033999999999998E-10</v>
          </cell>
          <cell r="L131">
            <v>-8.4433800000000003E-8</v>
          </cell>
          <cell r="M131">
            <v>-2.8458150000000001E-8</v>
          </cell>
          <cell r="N131">
            <v>-1.7034863062041525</v>
          </cell>
          <cell r="O131">
            <v>9999.26</v>
          </cell>
          <cell r="P131">
            <v>9999.26</v>
          </cell>
          <cell r="Q131">
            <v>9999.2099999999991</v>
          </cell>
          <cell r="R131">
            <v>9999.2433333333338</v>
          </cell>
          <cell r="S131">
            <v>2.8869697933921738E-6</v>
          </cell>
          <cell r="T131">
            <v>-1.15114E-9</v>
          </cell>
          <cell r="U131">
            <v>-1.3048500000000001E-9</v>
          </cell>
          <cell r="V131">
            <v>-7.1741700000000005E-7</v>
          </cell>
        </row>
        <row r="132">
          <cell r="C132" t="str">
            <v>2-4-I pins 9,8</v>
          </cell>
          <cell r="D132">
            <v>1127.75</v>
          </cell>
          <cell r="E132">
            <v>1121.3599999999999</v>
          </cell>
          <cell r="F132">
            <v>1143.8699999999999</v>
          </cell>
          <cell r="G132">
            <v>1130.9933333333331</v>
          </cell>
          <cell r="H132">
            <v>1.0256639671081832E-2</v>
          </cell>
          <cell r="I132" t="str">
            <v>pass</v>
          </cell>
          <cell r="J132">
            <v>-8.9125E-10</v>
          </cell>
          <cell r="K132">
            <v>-1.00616E-9</v>
          </cell>
          <cell r="L132">
            <v>-1.08989E-7</v>
          </cell>
          <cell r="M132">
            <v>-3.6962136666666665E-8</v>
          </cell>
          <cell r="N132">
            <v>-1.6875950766795189</v>
          </cell>
          <cell r="O132">
            <v>9999.2199999999993</v>
          </cell>
          <cell r="P132">
            <v>9999.24</v>
          </cell>
          <cell r="Q132">
            <v>9999.2000000000007</v>
          </cell>
          <cell r="R132">
            <v>9999.2199999999993</v>
          </cell>
          <cell r="S132">
            <v>2.0001560121216517E-6</v>
          </cell>
          <cell r="T132">
            <v>-1.1156400000000001E-9</v>
          </cell>
          <cell r="U132">
            <v>-1.2005699999999999E-9</v>
          </cell>
          <cell r="V132">
            <v>-7.8569399999999999E-7</v>
          </cell>
        </row>
        <row r="133">
          <cell r="C133" t="str">
            <v>2-4-J pins 11,10</v>
          </cell>
          <cell r="D133">
            <v>1128.5899999999999</v>
          </cell>
          <cell r="E133">
            <v>1125.28</v>
          </cell>
          <cell r="F133">
            <v>1145.81</v>
          </cell>
          <cell r="G133">
            <v>1133.2266666666667</v>
          </cell>
          <cell r="H133">
            <v>9.7265997900734501E-3</v>
          </cell>
          <cell r="I133" t="str">
            <v>pass</v>
          </cell>
          <cell r="J133">
            <v>-9.9986999999999998E-10</v>
          </cell>
          <cell r="K133">
            <v>-8.8226999999999999E-10</v>
          </cell>
          <cell r="L133">
            <v>-1.08796E-7</v>
          </cell>
          <cell r="M133">
            <v>-3.6892713333333335E-8</v>
          </cell>
          <cell r="N133">
            <v>-1.6878699072076715</v>
          </cell>
          <cell r="O133">
            <v>9999.23</v>
          </cell>
          <cell r="P133">
            <v>9999.23</v>
          </cell>
          <cell r="Q133">
            <v>9999.2000000000007</v>
          </cell>
          <cell r="R133">
            <v>9999.2199999999993</v>
          </cell>
          <cell r="S133">
            <v>1.7321859180032692E-6</v>
          </cell>
          <cell r="T133">
            <v>-1.14959E-9</v>
          </cell>
          <cell r="U133">
            <v>-1.23676E-9</v>
          </cell>
          <cell r="V133">
            <v>-7.1286000000000005E-7</v>
          </cell>
        </row>
        <row r="134">
          <cell r="C134" t="str">
            <v>2-4-J pins 13,14</v>
          </cell>
          <cell r="D134">
            <v>1142.33</v>
          </cell>
          <cell r="E134">
            <v>1138.8399999999999</v>
          </cell>
          <cell r="F134">
            <v>1161.32</v>
          </cell>
          <cell r="G134">
            <v>1147.4966666666667</v>
          </cell>
          <cell r="H134">
            <v>1.0542835817985291E-2</v>
          </cell>
          <cell r="I134" t="str">
            <v>pass</v>
          </cell>
          <cell r="J134">
            <v>-1.0361600000000001E-9</v>
          </cell>
          <cell r="K134">
            <v>-1.07995E-9</v>
          </cell>
          <cell r="L134">
            <v>-1.14861E-7</v>
          </cell>
          <cell r="M134">
            <v>-3.8992370000000001E-8</v>
          </cell>
          <cell r="N134">
            <v>-1.6850518339466041</v>
          </cell>
          <cell r="O134">
            <v>9999.24</v>
          </cell>
          <cell r="P134">
            <v>9999.24</v>
          </cell>
          <cell r="Q134">
            <v>9999.2099999999991</v>
          </cell>
          <cell r="R134">
            <v>9999.23</v>
          </cell>
          <cell r="S134">
            <v>1.73218418578899E-6</v>
          </cell>
          <cell r="T134">
            <v>-1.1403000000000001E-9</v>
          </cell>
          <cell r="U134">
            <v>-1.1976700000000001E-9</v>
          </cell>
          <cell r="V134">
            <v>-7.5237000000000001E-7</v>
          </cell>
        </row>
        <row r="135">
          <cell r="C135" t="str">
            <v>2-4-J pins 16,17</v>
          </cell>
          <cell r="D135">
            <v>476190000000</v>
          </cell>
          <cell r="E135">
            <v>500000000000</v>
          </cell>
          <cell r="F135">
            <v>909091000000</v>
          </cell>
          <cell r="G135">
            <v>628427000000</v>
          </cell>
          <cell r="H135">
            <v>0.3872423180731388</v>
          </cell>
          <cell r="I135" t="str">
            <v>??</v>
          </cell>
          <cell r="J135">
            <v>-7.6568999999999997E-10</v>
          </cell>
          <cell r="K135">
            <v>-8.6484999999999997E-10</v>
          </cell>
          <cell r="L135">
            <v>1.04317E-9</v>
          </cell>
          <cell r="M135">
            <v>-1.9579E-10</v>
          </cell>
          <cell r="N135">
            <v>-5.4860601846904755</v>
          </cell>
          <cell r="O135">
            <v>4484300000000</v>
          </cell>
          <cell r="P135">
            <v>4566210000000</v>
          </cell>
          <cell r="Q135">
            <v>4672900000000</v>
          </cell>
          <cell r="R135">
            <v>4574470000000</v>
          </cell>
          <cell r="S135">
            <v>2.0673636391903383E-2</v>
          </cell>
          <cell r="T135">
            <v>4.5450000000000002E-11</v>
          </cell>
          <cell r="U135">
            <v>-7.3067000000000002E-10</v>
          </cell>
          <cell r="V135">
            <v>8.9810000000000003E-10</v>
          </cell>
        </row>
        <row r="136">
          <cell r="C136" t="str">
            <v>2-4-J pins 18,19</v>
          </cell>
          <cell r="D136">
            <v>1143.32</v>
          </cell>
          <cell r="E136">
            <v>1134.76</v>
          </cell>
          <cell r="F136">
            <v>1156.27</v>
          </cell>
          <cell r="G136">
            <v>1144.7833333333333</v>
          </cell>
          <cell r="H136">
            <v>9.459786528557319E-3</v>
          </cell>
          <cell r="I136" t="str">
            <v>pass</v>
          </cell>
          <cell r="J136">
            <v>5.9520000000000005E-11</v>
          </cell>
          <cell r="K136">
            <v>2.0340000000000001E-11</v>
          </cell>
          <cell r="L136">
            <v>-9.5059000000000004E-8</v>
          </cell>
          <cell r="M136">
            <v>-3.165971333333333E-8</v>
          </cell>
          <cell r="N136">
            <v>-1.7342354225346024</v>
          </cell>
          <cell r="O136">
            <v>9999.24</v>
          </cell>
          <cell r="P136">
            <v>9999.25</v>
          </cell>
          <cell r="Q136">
            <v>9999.2000000000007</v>
          </cell>
          <cell r="R136">
            <v>9999.23</v>
          </cell>
          <cell r="S136">
            <v>2.6459550495580309E-6</v>
          </cell>
          <cell r="T136">
            <v>-1.1539499999999999E-9</v>
          </cell>
          <cell r="U136">
            <v>-1.0992000000000001E-9</v>
          </cell>
          <cell r="V136">
            <v>-6.9135899999999999E-7</v>
          </cell>
        </row>
        <row r="137">
          <cell r="C137" t="str">
            <v>2-4-J pins 20,21</v>
          </cell>
          <cell r="D137">
            <v>1142.76</v>
          </cell>
          <cell r="E137">
            <v>1136.05</v>
          </cell>
          <cell r="F137">
            <v>1155.72</v>
          </cell>
          <cell r="G137">
            <v>1144.8433333333332</v>
          </cell>
          <cell r="H137">
            <v>8.7340523694067369E-3</v>
          </cell>
          <cell r="I137" t="str">
            <v>pass</v>
          </cell>
          <cell r="J137">
            <v>-8.6494000000000001E-10</v>
          </cell>
          <cell r="K137">
            <v>-1.7810000000000001E-11</v>
          </cell>
          <cell r="L137">
            <v>-9.1589800000000004E-8</v>
          </cell>
          <cell r="M137">
            <v>-3.0824183333333333E-8</v>
          </cell>
          <cell r="N137">
            <v>-1.7073046740530098</v>
          </cell>
          <cell r="O137">
            <v>9999.24</v>
          </cell>
          <cell r="P137">
            <v>9999.24</v>
          </cell>
          <cell r="Q137">
            <v>9999.2000000000007</v>
          </cell>
          <cell r="R137">
            <v>9999.2266666666674</v>
          </cell>
          <cell r="S137">
            <v>2.309579684199471E-6</v>
          </cell>
          <cell r="T137">
            <v>-1.1860500000000001E-9</v>
          </cell>
          <cell r="U137">
            <v>-1.1925199999999999E-9</v>
          </cell>
          <cell r="V137">
            <v>-6.5030899999999998E-7</v>
          </cell>
        </row>
        <row r="138">
          <cell r="C138" t="str">
            <v>2-4-J pins 22,23</v>
          </cell>
          <cell r="D138">
            <v>1142.21</v>
          </cell>
          <cell r="E138">
            <v>1136.06</v>
          </cell>
          <cell r="F138">
            <v>1153.8800000000001</v>
          </cell>
          <cell r="G138">
            <v>1144.05</v>
          </cell>
          <cell r="H138">
            <v>7.9116909768329399E-3</v>
          </cell>
          <cell r="I138" t="str">
            <v>pass</v>
          </cell>
          <cell r="J138">
            <v>5.1879999999999999E-11</v>
          </cell>
          <cell r="K138">
            <v>-9.6107000000000007E-10</v>
          </cell>
          <cell r="L138">
            <v>-9.2873300000000004E-8</v>
          </cell>
          <cell r="M138">
            <v>-3.1260830000000003E-8</v>
          </cell>
          <cell r="N138">
            <v>-1.7069402153374897</v>
          </cell>
          <cell r="O138">
            <v>9999.23</v>
          </cell>
          <cell r="P138">
            <v>9999.26</v>
          </cell>
          <cell r="Q138">
            <v>9999.2099999999991</v>
          </cell>
          <cell r="R138">
            <v>9999.2333333333318</v>
          </cell>
          <cell r="S138">
            <v>2.5168044334850827E-6</v>
          </cell>
          <cell r="T138">
            <v>-1.1820099999999999E-9</v>
          </cell>
          <cell r="U138">
            <v>-1.11532E-9</v>
          </cell>
          <cell r="V138">
            <v>-6.45216E-7</v>
          </cell>
        </row>
        <row r="139">
          <cell r="C139" t="str">
            <v>2-4-J pins 3,2</v>
          </cell>
          <cell r="D139">
            <v>1136.95</v>
          </cell>
          <cell r="E139">
            <v>1129.1600000000001</v>
          </cell>
          <cell r="F139">
            <v>1151.94</v>
          </cell>
          <cell r="G139">
            <v>1139.3500000000001</v>
          </cell>
          <cell r="H139">
            <v>1.0162010849458088E-2</v>
          </cell>
          <cell r="I139" t="str">
            <v>pass</v>
          </cell>
          <cell r="J139">
            <v>6.2409999999999994E-11</v>
          </cell>
          <cell r="K139">
            <v>-4.7799999999999999E-11</v>
          </cell>
          <cell r="L139">
            <v>-9.2401400000000003E-8</v>
          </cell>
          <cell r="M139">
            <v>-3.0795596666666668E-8</v>
          </cell>
          <cell r="N139">
            <v>-1.7324625901031343</v>
          </cell>
          <cell r="O139">
            <v>9999.24</v>
          </cell>
          <cell r="P139">
            <v>9999.2199999999993</v>
          </cell>
          <cell r="Q139">
            <v>9999.2099999999991</v>
          </cell>
          <cell r="R139">
            <v>9999.2233333333334</v>
          </cell>
          <cell r="S139">
            <v>1.5276438786932011E-6</v>
          </cell>
          <cell r="T139">
            <v>-1.18125E-9</v>
          </cell>
          <cell r="U139">
            <v>-1.19773E-9</v>
          </cell>
          <cell r="V139">
            <v>-6.6037600000000004E-7</v>
          </cell>
        </row>
        <row r="140">
          <cell r="C140" t="str">
            <v>2-4-J pins 5,4</v>
          </cell>
          <cell r="D140">
            <v>1128.27</v>
          </cell>
          <cell r="E140">
            <v>1120.6199999999999</v>
          </cell>
          <cell r="F140">
            <v>1140.3</v>
          </cell>
          <cell r="G140">
            <v>1129.7299999999998</v>
          </cell>
          <cell r="H140">
            <v>8.7816577206349666E-3</v>
          </cell>
          <cell r="I140" t="str">
            <v>pass</v>
          </cell>
          <cell r="J140">
            <v>-3.0770000000000001E-11</v>
          </cell>
          <cell r="K140">
            <v>-9.5880000000000004E-10</v>
          </cell>
          <cell r="L140">
            <v>-9.03892E-8</v>
          </cell>
          <cell r="M140">
            <v>-3.0459589999999998E-8</v>
          </cell>
          <cell r="N140">
            <v>-1.7039835044255351</v>
          </cell>
          <cell r="O140">
            <v>9999.24</v>
          </cell>
          <cell r="P140">
            <v>9999.23</v>
          </cell>
          <cell r="Q140">
            <v>9999.2099999999991</v>
          </cell>
          <cell r="R140">
            <v>9999.2266666666674</v>
          </cell>
          <cell r="S140">
            <v>1.5276433694391924E-6</v>
          </cell>
          <cell r="T140">
            <v>-1.1790600000000001E-9</v>
          </cell>
          <cell r="U140">
            <v>-1.1463500000000001E-9</v>
          </cell>
          <cell r="V140">
            <v>-7.0427900000000003E-7</v>
          </cell>
        </row>
        <row r="141">
          <cell r="C141" t="str">
            <v>2-4-J pins 7,6</v>
          </cell>
          <cell r="D141">
            <v>1121.4000000000001</v>
          </cell>
          <cell r="E141">
            <v>1116.8800000000001</v>
          </cell>
          <cell r="F141">
            <v>1135.82</v>
          </cell>
          <cell r="G141">
            <v>1124.7</v>
          </cell>
          <cell r="H141">
            <v>8.7950875938559506E-3</v>
          </cell>
          <cell r="I141" t="str">
            <v>pass</v>
          </cell>
          <cell r="J141">
            <v>-9.7194999999999994E-10</v>
          </cell>
          <cell r="K141">
            <v>-1.07894E-9</v>
          </cell>
          <cell r="L141">
            <v>-9.2203400000000004E-8</v>
          </cell>
          <cell r="M141">
            <v>-3.1418096666666666E-8</v>
          </cell>
          <cell r="N141">
            <v>-1.6755198318668989</v>
          </cell>
          <cell r="O141">
            <v>9999.2099999999991</v>
          </cell>
          <cell r="P141">
            <v>9999.24</v>
          </cell>
          <cell r="Q141">
            <v>9999.2199999999993</v>
          </cell>
          <cell r="R141">
            <v>9999.2233333333334</v>
          </cell>
          <cell r="S141">
            <v>1.5276438786932011E-6</v>
          </cell>
          <cell r="T141">
            <v>-1.20378E-9</v>
          </cell>
          <cell r="U141">
            <v>-1.2535500000000001E-9</v>
          </cell>
          <cell r="V141">
            <v>-7.97769E-7</v>
          </cell>
        </row>
        <row r="142">
          <cell r="C142" t="str">
            <v>2-4-J pins 9,8</v>
          </cell>
          <cell r="D142">
            <v>1122.1199999999999</v>
          </cell>
          <cell r="E142">
            <v>1117.28</v>
          </cell>
          <cell r="F142">
            <v>1139.5899999999999</v>
          </cell>
          <cell r="G142">
            <v>1126.33</v>
          </cell>
          <cell r="H142">
            <v>1.0419432121099515E-2</v>
          </cell>
          <cell r="I142" t="str">
            <v>pass</v>
          </cell>
          <cell r="J142">
            <v>-9.7659000000000004E-10</v>
          </cell>
          <cell r="K142">
            <v>-1.00269E-9</v>
          </cell>
          <cell r="L142">
            <v>-8.7713699999999997E-8</v>
          </cell>
          <cell r="M142">
            <v>-2.9897659999999998E-8</v>
          </cell>
          <cell r="N142">
            <v>-1.6747183922372491</v>
          </cell>
          <cell r="O142">
            <v>9999.23</v>
          </cell>
          <cell r="P142">
            <v>9999.24</v>
          </cell>
          <cell r="Q142">
            <v>9999.2099999999991</v>
          </cell>
          <cell r="R142">
            <v>9999.2266666666674</v>
          </cell>
          <cell r="S142">
            <v>1.5276433694391924E-6</v>
          </cell>
          <cell r="T142">
            <v>-1.1923499999999999E-9</v>
          </cell>
          <cell r="U142">
            <v>-1.1395300000000001E-9</v>
          </cell>
          <cell r="V142">
            <v>-6.59243E-7</v>
          </cell>
        </row>
        <row r="143">
          <cell r="C143" t="str">
            <v>2-4-K pins 11,10</v>
          </cell>
          <cell r="D143">
            <v>1533.01</v>
          </cell>
          <cell r="E143">
            <v>1526.84</v>
          </cell>
          <cell r="F143">
            <v>1559.88</v>
          </cell>
          <cell r="G143">
            <v>1539.9099999999999</v>
          </cell>
          <cell r="H143">
            <v>1.1408149836361195E-2</v>
          </cell>
          <cell r="I143" t="str">
            <v>pass</v>
          </cell>
          <cell r="J143">
            <v>-8.6930999999999997E-10</v>
          </cell>
          <cell r="K143">
            <v>-9.5266999999999998E-10</v>
          </cell>
          <cell r="L143">
            <v>-6.8573699999999999E-8</v>
          </cell>
          <cell r="M143">
            <v>-2.3465226666666666E-8</v>
          </cell>
          <cell r="N143">
            <v>-1.664808383166519</v>
          </cell>
          <cell r="O143">
            <v>9999.24</v>
          </cell>
          <cell r="P143">
            <v>9999.2099999999991</v>
          </cell>
          <cell r="Q143">
            <v>9999.23</v>
          </cell>
          <cell r="R143">
            <v>9999.2266666666656</v>
          </cell>
          <cell r="S143">
            <v>1.5276433694391928E-6</v>
          </cell>
          <cell r="T143">
            <v>-1.23286E-9</v>
          </cell>
          <cell r="U143">
            <v>-1.12018E-9</v>
          </cell>
          <cell r="V143">
            <v>-6.9608299999999995E-7</v>
          </cell>
        </row>
        <row r="144">
          <cell r="C144" t="str">
            <v>2-4-K pins 13,14</v>
          </cell>
          <cell r="D144">
            <v>1542.63</v>
          </cell>
          <cell r="E144">
            <v>1534.02</v>
          </cell>
          <cell r="F144">
            <v>1567.44</v>
          </cell>
          <cell r="G144">
            <v>1548.03</v>
          </cell>
          <cell r="H144">
            <v>1.1209125971647325E-2</v>
          </cell>
          <cell r="I144" t="str">
            <v>pass</v>
          </cell>
          <cell r="J144">
            <v>-9.1609999999999997E-10</v>
          </cell>
          <cell r="K144">
            <v>-4.4259999999999998E-11</v>
          </cell>
          <cell r="L144">
            <v>-7.7637499999999996E-8</v>
          </cell>
          <cell r="M144">
            <v>-2.6199286666666665E-8</v>
          </cell>
          <cell r="N144">
            <v>-1.700387223169648</v>
          </cell>
          <cell r="O144">
            <v>9999.24</v>
          </cell>
          <cell r="P144">
            <v>9999.23</v>
          </cell>
          <cell r="Q144">
            <v>9999.23</v>
          </cell>
          <cell r="R144">
            <v>9999.2333333333336</v>
          </cell>
          <cell r="S144">
            <v>5.773945361166636E-7</v>
          </cell>
          <cell r="T144">
            <v>-1.2439E-9</v>
          </cell>
          <cell r="U144">
            <v>-1.0548700000000001E-9</v>
          </cell>
          <cell r="V144">
            <v>-6.9099900000000001E-7</v>
          </cell>
        </row>
        <row r="145">
          <cell r="C145" t="str">
            <v>2-4-K pins 16,17</v>
          </cell>
          <cell r="D145">
            <v>10000000000000</v>
          </cell>
          <cell r="E145">
            <v>400000000000</v>
          </cell>
          <cell r="F145">
            <v>1000000000000</v>
          </cell>
          <cell r="G145">
            <v>3800000000000</v>
          </cell>
          <cell r="H145">
            <v>1.4151925957630265</v>
          </cell>
          <cell r="I145" t="str">
            <v>??</v>
          </cell>
          <cell r="J145">
            <v>-8.3502999999999996E-10</v>
          </cell>
          <cell r="K145">
            <v>-7.5769999999999998E-10</v>
          </cell>
          <cell r="L145">
            <v>8.2351999999999996E-10</v>
          </cell>
          <cell r="M145">
            <v>-2.5640333333333331E-10</v>
          </cell>
          <cell r="N145">
            <v>-3.6506543698292124</v>
          </cell>
          <cell r="O145">
            <v>4608290000000</v>
          </cell>
          <cell r="P145">
            <v>4608290000000</v>
          </cell>
          <cell r="Q145">
            <v>4651160000000</v>
          </cell>
          <cell r="R145">
            <v>4622580000000</v>
          </cell>
          <cell r="S145">
            <v>5.3543705117348279E-3</v>
          </cell>
          <cell r="T145">
            <v>-7.8451000000000001E-10</v>
          </cell>
          <cell r="U145">
            <v>-7.0596999999999999E-10</v>
          </cell>
          <cell r="V145">
            <v>7.0161000000000002E-10</v>
          </cell>
        </row>
        <row r="146">
          <cell r="C146" t="str">
            <v>2-4-K pins 18,19</v>
          </cell>
          <cell r="D146">
            <v>1546.05</v>
          </cell>
          <cell r="E146">
            <v>1536.5</v>
          </cell>
          <cell r="F146">
            <v>1567.71</v>
          </cell>
          <cell r="G146">
            <v>1550.0866666666668</v>
          </cell>
          <cell r="H146">
            <v>1.0316700687859257E-2</v>
          </cell>
          <cell r="I146" t="str">
            <v>pass</v>
          </cell>
          <cell r="J146">
            <v>-9.4542999999999991E-10</v>
          </cell>
          <cell r="K146">
            <v>-1.04495E-9</v>
          </cell>
          <cell r="L146">
            <v>-6.8856700000000003E-8</v>
          </cell>
          <cell r="M146">
            <v>-2.3615693333333332E-8</v>
          </cell>
          <cell r="N146">
            <v>-1.6590617142457875</v>
          </cell>
          <cell r="O146">
            <v>9999.23</v>
          </cell>
          <cell r="P146">
            <v>9999.2000000000007</v>
          </cell>
          <cell r="Q146">
            <v>9999.2099999999991</v>
          </cell>
          <cell r="R146">
            <v>9999.2133333333331</v>
          </cell>
          <cell r="S146">
            <v>1.5276454063778705E-6</v>
          </cell>
          <cell r="T146">
            <v>-1.23216E-9</v>
          </cell>
          <cell r="U146">
            <v>-1.02393E-9</v>
          </cell>
          <cell r="V146">
            <v>-6.6899999999999997E-7</v>
          </cell>
        </row>
        <row r="147">
          <cell r="C147" t="str">
            <v>2-4-K pins 20,21</v>
          </cell>
          <cell r="D147">
            <v>1543.72</v>
          </cell>
          <cell r="E147">
            <v>1534.51</v>
          </cell>
          <cell r="F147">
            <v>1565.43</v>
          </cell>
          <cell r="G147">
            <v>1547.8866666666665</v>
          </cell>
          <cell r="H147">
            <v>1.0256260829280502E-2</v>
          </cell>
          <cell r="I147" t="str">
            <v>pass</v>
          </cell>
          <cell r="J147">
            <v>-1.03731E-9</v>
          </cell>
          <cell r="K147">
            <v>-7.9927999999999995E-10</v>
          </cell>
          <cell r="L147">
            <v>-7.3019100000000006E-8</v>
          </cell>
          <cell r="M147">
            <v>-2.4951896666666669E-8</v>
          </cell>
          <cell r="N147">
            <v>-1.6683136302781028</v>
          </cell>
          <cell r="O147">
            <v>9999.25</v>
          </cell>
          <cell r="P147">
            <v>9999.2199999999993</v>
          </cell>
          <cell r="Q147">
            <v>9999.2199999999993</v>
          </cell>
          <cell r="R147">
            <v>9999.2300000000014</v>
          </cell>
          <cell r="S147">
            <v>1.7321841857889896E-6</v>
          </cell>
          <cell r="T147">
            <v>-1.19046E-9</v>
          </cell>
          <cell r="U147">
            <v>-1.09095E-9</v>
          </cell>
          <cell r="V147">
            <v>-7.0812799999999997E-7</v>
          </cell>
        </row>
        <row r="148">
          <cell r="C148" t="str">
            <v>2-4-K pins 22,23</v>
          </cell>
          <cell r="D148">
            <v>1554.12</v>
          </cell>
          <cell r="E148">
            <v>1544.57</v>
          </cell>
          <cell r="F148">
            <v>1571.74</v>
          </cell>
          <cell r="G148">
            <v>1556.8099999999997</v>
          </cell>
          <cell r="H148">
            <v>8.8535517267755454E-3</v>
          </cell>
          <cell r="I148" t="str">
            <v>pass</v>
          </cell>
          <cell r="J148">
            <v>-7.9092999999999998E-10</v>
          </cell>
          <cell r="K148">
            <v>-1.0488699999999999E-9</v>
          </cell>
          <cell r="L148">
            <v>-6.8660499999999995E-8</v>
          </cell>
          <cell r="M148">
            <v>-2.3500099999999997E-8</v>
          </cell>
          <cell r="N148">
            <v>-1.6642595687404551</v>
          </cell>
          <cell r="O148">
            <v>9999.26</v>
          </cell>
          <cell r="P148">
            <v>9999.2000000000007</v>
          </cell>
          <cell r="Q148">
            <v>9999.2000000000007</v>
          </cell>
          <cell r="R148">
            <v>9999.2199999999993</v>
          </cell>
          <cell r="S148">
            <v>3.4643718361115658E-6</v>
          </cell>
          <cell r="T148">
            <v>-1.23057E-9</v>
          </cell>
          <cell r="U148">
            <v>-1.05862E-9</v>
          </cell>
          <cell r="V148">
            <v>-6.5784100000000005E-7</v>
          </cell>
        </row>
        <row r="149">
          <cell r="C149" t="str">
            <v>2-4-K pins 3,2</v>
          </cell>
          <cell r="D149">
            <v>1545.15</v>
          </cell>
          <cell r="E149">
            <v>1529.54</v>
          </cell>
          <cell r="F149">
            <v>1560.18</v>
          </cell>
          <cell r="G149">
            <v>1544.9566666666667</v>
          </cell>
          <cell r="H149">
            <v>9.9167279117094529E-3</v>
          </cell>
          <cell r="I149" t="str">
            <v>pass</v>
          </cell>
          <cell r="J149">
            <v>-9.1172000000000003E-10</v>
          </cell>
          <cell r="K149">
            <v>-9.2968000000000004E-10</v>
          </cell>
          <cell r="L149">
            <v>-7.1583399999999995E-8</v>
          </cell>
          <cell r="M149">
            <v>-2.4474933333333333E-8</v>
          </cell>
          <cell r="N149">
            <v>-1.6668944221152322</v>
          </cell>
          <cell r="O149">
            <v>9999.25</v>
          </cell>
          <cell r="P149">
            <v>9999.2199999999993</v>
          </cell>
          <cell r="Q149">
            <v>9999.2000000000007</v>
          </cell>
          <cell r="R149">
            <v>9999.2233333333334</v>
          </cell>
          <cell r="S149">
            <v>2.5168069504006705E-6</v>
          </cell>
          <cell r="T149">
            <v>-1.2093600000000001E-9</v>
          </cell>
          <cell r="U149">
            <v>-1.0793800000000001E-9</v>
          </cell>
          <cell r="V149">
            <v>-6.9460399999999999E-7</v>
          </cell>
        </row>
        <row r="150">
          <cell r="C150" t="str">
            <v>2-4-K pins 5,4</v>
          </cell>
          <cell r="D150">
            <v>1528.6</v>
          </cell>
          <cell r="E150">
            <v>1526.01</v>
          </cell>
          <cell r="F150">
            <v>1548.45</v>
          </cell>
          <cell r="G150">
            <v>1534.3533333333332</v>
          </cell>
          <cell r="H150">
            <v>8.0011325474169861E-3</v>
          </cell>
          <cell r="I150" t="str">
            <v>pass</v>
          </cell>
          <cell r="J150">
            <v>-7.9076999999999995E-10</v>
          </cell>
          <cell r="K150">
            <v>-8.1042999999999996E-10</v>
          </cell>
          <cell r="L150">
            <v>-6.6621499999999999E-8</v>
          </cell>
          <cell r="M150">
            <v>-2.27409E-8</v>
          </cell>
          <cell r="N150">
            <v>-1.6710735109287209</v>
          </cell>
          <cell r="O150">
            <v>9999.25</v>
          </cell>
          <cell r="P150">
            <v>9999.2000000000007</v>
          </cell>
          <cell r="Q150">
            <v>9999.2099999999991</v>
          </cell>
          <cell r="R150">
            <v>9999.2199999999993</v>
          </cell>
          <cell r="S150">
            <v>2.645957695753859E-6</v>
          </cell>
          <cell r="T150">
            <v>-1.2910600000000001E-9</v>
          </cell>
          <cell r="U150">
            <v>-1.16553E-9</v>
          </cell>
          <cell r="V150">
            <v>-6.9395800000000005E-7</v>
          </cell>
        </row>
        <row r="151">
          <cell r="C151" t="str">
            <v>2-4-K pins 7,6</v>
          </cell>
          <cell r="D151">
            <v>1523.92</v>
          </cell>
          <cell r="E151">
            <v>1514.44</v>
          </cell>
          <cell r="F151">
            <v>1545.66</v>
          </cell>
          <cell r="G151">
            <v>1528.0066666666669</v>
          </cell>
          <cell r="H151">
            <v>1.0475201661828163E-2</v>
          </cell>
          <cell r="I151" t="str">
            <v>pass</v>
          </cell>
          <cell r="J151">
            <v>-8.7814000000000003E-10</v>
          </cell>
          <cell r="K151">
            <v>-8.6630999999999998E-10</v>
          </cell>
          <cell r="L151">
            <v>-6.05464E-8</v>
          </cell>
          <cell r="M151">
            <v>-2.0763616666666665E-8</v>
          </cell>
          <cell r="N151">
            <v>-1.659291926872402</v>
          </cell>
          <cell r="O151">
            <v>9999.24</v>
          </cell>
          <cell r="P151">
            <v>9999.2199999999993</v>
          </cell>
          <cell r="Q151">
            <v>9999.2199999999993</v>
          </cell>
          <cell r="R151">
            <v>9999.2266666666674</v>
          </cell>
          <cell r="S151">
            <v>1.154789842152249E-6</v>
          </cell>
          <cell r="T151">
            <v>-1.21859E-9</v>
          </cell>
          <cell r="U151">
            <v>-1.11713E-9</v>
          </cell>
          <cell r="V151">
            <v>-6.7811900000000001E-7</v>
          </cell>
        </row>
        <row r="152">
          <cell r="C152" t="str">
            <v>2-4-K pins 9,8</v>
          </cell>
          <cell r="D152">
            <v>1528.36</v>
          </cell>
          <cell r="E152">
            <v>1518.62</v>
          </cell>
          <cell r="F152">
            <v>1551.61</v>
          </cell>
          <cell r="G152">
            <v>1532.863333333333</v>
          </cell>
          <cell r="H152">
            <v>1.1057593572992963E-2</v>
          </cell>
          <cell r="I152" t="str">
            <v>pass</v>
          </cell>
          <cell r="J152">
            <v>-8.8191999999999999E-10</v>
          </cell>
          <cell r="K152">
            <v>-1.00629E-9</v>
          </cell>
          <cell r="L152">
            <v>-6.5802999999999997E-8</v>
          </cell>
          <cell r="M152">
            <v>-2.2563736666666666E-8</v>
          </cell>
          <cell r="N152">
            <v>-1.6595811533499423</v>
          </cell>
          <cell r="O152">
            <v>9999.2199999999993</v>
          </cell>
          <cell r="P152">
            <v>9999.2099999999991</v>
          </cell>
          <cell r="Q152">
            <v>9999.2000000000007</v>
          </cell>
          <cell r="R152">
            <v>9999.2100000000009</v>
          </cell>
          <cell r="S152">
            <v>1.000079006172366E-6</v>
          </cell>
          <cell r="T152">
            <v>-1.25075E-9</v>
          </cell>
          <cell r="U152">
            <v>-1.0163000000000001E-9</v>
          </cell>
          <cell r="V152">
            <v>-6.8629099999999996E-7</v>
          </cell>
        </row>
        <row r="153">
          <cell r="C153" t="str">
            <v>2-4-L pins 11,10</v>
          </cell>
          <cell r="D153">
            <v>1526.82</v>
          </cell>
          <cell r="E153">
            <v>1523.11</v>
          </cell>
          <cell r="F153">
            <v>1552.67</v>
          </cell>
          <cell r="G153">
            <v>1534.2</v>
          </cell>
          <cell r="H153">
            <v>1.0495823439872584E-2</v>
          </cell>
          <cell r="I153" t="str">
            <v>pass</v>
          </cell>
          <cell r="J153">
            <v>-8.3561999999999995E-10</v>
          </cell>
          <cell r="K153">
            <v>-4.0090000000000001E-11</v>
          </cell>
          <cell r="L153">
            <v>-6.37865E-8</v>
          </cell>
          <cell r="M153">
            <v>-2.1554069999999998E-8</v>
          </cell>
          <cell r="N153">
            <v>-1.6969658226667066</v>
          </cell>
          <cell r="O153">
            <v>9999.25</v>
          </cell>
          <cell r="P153">
            <v>9999.2000000000007</v>
          </cell>
          <cell r="Q153">
            <v>9999.2000000000007</v>
          </cell>
          <cell r="R153">
            <v>9999.2166666666672</v>
          </cell>
          <cell r="S153">
            <v>2.8869774924763647E-6</v>
          </cell>
          <cell r="T153">
            <v>-1.10946E-9</v>
          </cell>
          <cell r="U153">
            <v>-1.0463600000000001E-9</v>
          </cell>
          <cell r="V153">
            <v>-6.3338599999999998E-7</v>
          </cell>
        </row>
        <row r="154">
          <cell r="C154" t="str">
            <v>2-4-L pins 13,14</v>
          </cell>
          <cell r="D154">
            <v>1545.97</v>
          </cell>
          <cell r="E154">
            <v>1538.45</v>
          </cell>
          <cell r="F154">
            <v>1569.29</v>
          </cell>
          <cell r="G154">
            <v>1551.2366666666667</v>
          </cell>
          <cell r="H154">
            <v>1.0366190365338807E-2</v>
          </cell>
          <cell r="I154" t="str">
            <v>pass</v>
          </cell>
          <cell r="J154">
            <v>-6.3369999999999997E-11</v>
          </cell>
          <cell r="K154">
            <v>-3.2480000000000001E-11</v>
          </cell>
          <cell r="L154">
            <v>-7.2179399999999996E-8</v>
          </cell>
          <cell r="M154">
            <v>-2.4091749999999998E-8</v>
          </cell>
          <cell r="N154">
            <v>-1.7286054094182273</v>
          </cell>
          <cell r="O154">
            <v>9999.26</v>
          </cell>
          <cell r="P154">
            <v>9999.19</v>
          </cell>
          <cell r="Q154">
            <v>9999.2199999999993</v>
          </cell>
          <cell r="R154">
            <v>9999.2233333333334</v>
          </cell>
          <cell r="S154">
            <v>3.51215736182968E-6</v>
          </cell>
          <cell r="T154">
            <v>-1.17329E-9</v>
          </cell>
          <cell r="U154">
            <v>-1.05739E-9</v>
          </cell>
          <cell r="V154">
            <v>-6.7947400000000004E-7</v>
          </cell>
        </row>
        <row r="155">
          <cell r="C155" t="str">
            <v>2-4-L pins 16,17</v>
          </cell>
          <cell r="D155">
            <v>192308000000</v>
          </cell>
          <cell r="E155" t="str">
            <v>Inf</v>
          </cell>
          <cell r="F155">
            <v>1666670000000</v>
          </cell>
          <cell r="G155">
            <v>929489000000</v>
          </cell>
          <cell r="H155">
            <v>1.1216177578473339</v>
          </cell>
          <cell r="I155" t="str">
            <v>??</v>
          </cell>
          <cell r="J155">
            <v>-8.1340999999999999E-10</v>
          </cell>
          <cell r="K155">
            <v>-8.0412000000000001E-10</v>
          </cell>
          <cell r="L155">
            <v>6.8242999999999999E-10</v>
          </cell>
          <cell r="M155">
            <v>-3.1169999999999992E-10</v>
          </cell>
          <cell r="N155">
            <v>-2.7621250081834616</v>
          </cell>
          <cell r="O155">
            <v>4464290000000</v>
          </cell>
          <cell r="P155">
            <v>4587160000000</v>
          </cell>
          <cell r="Q155">
            <v>4694840000000</v>
          </cell>
          <cell r="R155">
            <v>4582096666666.667</v>
          </cell>
          <cell r="S155">
            <v>2.5175891921084173E-2</v>
          </cell>
          <cell r="T155">
            <v>-9.1379999999999999E-10</v>
          </cell>
          <cell r="U155">
            <v>-8.0510000000000004E-10</v>
          </cell>
          <cell r="V155">
            <v>6.8020999999999997E-10</v>
          </cell>
        </row>
        <row r="156">
          <cell r="C156" t="str">
            <v>2-4-L pins 18,19</v>
          </cell>
          <cell r="D156">
            <v>1545.81</v>
          </cell>
          <cell r="E156">
            <v>1536.14</v>
          </cell>
          <cell r="F156">
            <v>1567.65</v>
          </cell>
          <cell r="G156">
            <v>1549.8666666666668</v>
          </cell>
          <cell r="H156">
            <v>1.041505488149864E-2</v>
          </cell>
          <cell r="I156" t="str">
            <v>pass</v>
          </cell>
          <cell r="J156">
            <v>-8.4215000000000003E-10</v>
          </cell>
          <cell r="K156">
            <v>-9.4017000000000007E-10</v>
          </cell>
          <cell r="L156">
            <v>-6.8029999999999994E-8</v>
          </cell>
          <cell r="M156">
            <v>-2.3270773333333333E-8</v>
          </cell>
          <cell r="N156">
            <v>-1.66572282644075</v>
          </cell>
          <cell r="O156">
            <v>9999.26</v>
          </cell>
          <cell r="P156">
            <v>9999.2000000000007</v>
          </cell>
          <cell r="Q156">
            <v>9999.2000000000007</v>
          </cell>
          <cell r="R156">
            <v>9999.2199999999993</v>
          </cell>
          <cell r="S156">
            <v>3.4643718361115658E-6</v>
          </cell>
          <cell r="T156">
            <v>-1.18513E-9</v>
          </cell>
          <cell r="U156">
            <v>-9.9188000000000009E-10</v>
          </cell>
          <cell r="V156">
            <v>-6.3183199999999996E-7</v>
          </cell>
        </row>
        <row r="157">
          <cell r="C157" t="str">
            <v>2-4-L pins 20,21</v>
          </cell>
          <cell r="D157">
            <v>1546.86</v>
          </cell>
          <cell r="E157">
            <v>1536.66</v>
          </cell>
          <cell r="F157">
            <v>1568.02</v>
          </cell>
          <cell r="G157">
            <v>1550.5133333333333</v>
          </cell>
          <cell r="H157">
            <v>1.0316593754351892E-2</v>
          </cell>
          <cell r="I157" t="str">
            <v>pass</v>
          </cell>
          <cell r="J157">
            <v>6.1799999999999999E-12</v>
          </cell>
          <cell r="K157">
            <v>-3.6979999999999998E-11</v>
          </cell>
          <cell r="L157">
            <v>-6.9179699999999998E-8</v>
          </cell>
          <cell r="M157">
            <v>-2.3070166666666665E-8</v>
          </cell>
          <cell r="N157">
            <v>-1.7308948665777102</v>
          </cell>
          <cell r="O157">
            <v>9999.25</v>
          </cell>
          <cell r="P157">
            <v>9999.19</v>
          </cell>
          <cell r="Q157">
            <v>9999.2099999999991</v>
          </cell>
          <cell r="R157">
            <v>9999.2166666666672</v>
          </cell>
          <cell r="S157">
            <v>3.0552897943250801E-6</v>
          </cell>
          <cell r="T157">
            <v>-1.1218899999999999E-9</v>
          </cell>
          <cell r="U157">
            <v>-1.05353E-9</v>
          </cell>
          <cell r="V157">
            <v>-6.9336899999999999E-7</v>
          </cell>
        </row>
        <row r="158">
          <cell r="C158" t="str">
            <v>2-4-L pins 22,23</v>
          </cell>
          <cell r="D158">
            <v>1544.4</v>
          </cell>
          <cell r="E158">
            <v>1536.37</v>
          </cell>
          <cell r="F158">
            <v>1562.99</v>
          </cell>
          <cell r="G158">
            <v>1547.92</v>
          </cell>
          <cell r="H158">
            <v>8.8212758098864322E-3</v>
          </cell>
          <cell r="I158" t="str">
            <v>pass</v>
          </cell>
          <cell r="J158">
            <v>-8.2075999999999997E-10</v>
          </cell>
          <cell r="K158">
            <v>-9.8669999999999991E-10</v>
          </cell>
          <cell r="L158">
            <v>-7.0043000000000001E-8</v>
          </cell>
          <cell r="M158">
            <v>-2.3950153333333334E-8</v>
          </cell>
          <cell r="N158">
            <v>-1.6666975705064371</v>
          </cell>
          <cell r="O158">
            <v>9999.24</v>
          </cell>
          <cell r="P158">
            <v>9999.2000000000007</v>
          </cell>
          <cell r="Q158">
            <v>9999.2099999999991</v>
          </cell>
          <cell r="R158">
            <v>9999.2166666666672</v>
          </cell>
          <cell r="S158">
            <v>2.0818290760497104E-6</v>
          </cell>
          <cell r="T158">
            <v>-1.1550799999999999E-9</v>
          </cell>
          <cell r="U158">
            <v>-9.8696999999999995E-10</v>
          </cell>
          <cell r="V158">
            <v>-6.7404300000000005E-7</v>
          </cell>
        </row>
        <row r="159">
          <cell r="C159" t="str">
            <v>2-4-L pins 3,2</v>
          </cell>
          <cell r="D159">
            <v>1542</v>
          </cell>
          <cell r="E159">
            <v>1527.64</v>
          </cell>
          <cell r="F159">
            <v>1562.09</v>
          </cell>
          <cell r="G159">
            <v>1543.91</v>
          </cell>
          <cell r="H159">
            <v>1.1208062234821833E-2</v>
          </cell>
          <cell r="I159" t="str">
            <v>pass</v>
          </cell>
          <cell r="J159">
            <v>-8.9107999999999999E-10</v>
          </cell>
          <cell r="K159">
            <v>-9.3713000000000005E-10</v>
          </cell>
          <cell r="L159">
            <v>-7.3155100000000001E-8</v>
          </cell>
          <cell r="M159">
            <v>-2.4994436666666667E-8</v>
          </cell>
          <cell r="N159">
            <v>-1.6687059132982085</v>
          </cell>
          <cell r="O159">
            <v>9999.26</v>
          </cell>
          <cell r="P159">
            <v>9999.2199999999993</v>
          </cell>
          <cell r="Q159">
            <v>9999.2000000000007</v>
          </cell>
          <cell r="R159">
            <v>9999.2266666666674</v>
          </cell>
          <cell r="S159">
            <v>3.0552867387989915E-6</v>
          </cell>
          <cell r="T159">
            <v>-1.1273E-9</v>
          </cell>
          <cell r="U159">
            <v>-1.00756E-9</v>
          </cell>
          <cell r="V159">
            <v>-6.8048200000000002E-7</v>
          </cell>
        </row>
        <row r="160">
          <cell r="C160" t="str">
            <v>2-4-L pins 5,4</v>
          </cell>
          <cell r="D160">
            <v>1527.67</v>
          </cell>
          <cell r="E160">
            <v>1520.27</v>
          </cell>
          <cell r="F160">
            <v>1547.63</v>
          </cell>
          <cell r="G160">
            <v>1531.8566666666666</v>
          </cell>
          <cell r="H160">
            <v>9.2386797335330794E-3</v>
          </cell>
          <cell r="I160" t="str">
            <v>pass</v>
          </cell>
          <cell r="J160">
            <v>-8.8414999999999999E-10</v>
          </cell>
          <cell r="K160">
            <v>-9.688599999999999E-10</v>
          </cell>
          <cell r="L160">
            <v>-6.4994099999999998E-8</v>
          </cell>
          <cell r="M160">
            <v>-2.2282369999999996E-8</v>
          </cell>
          <cell r="N160">
            <v>-1.6600329080347664</v>
          </cell>
          <cell r="O160">
            <v>9999.25</v>
          </cell>
          <cell r="P160">
            <v>9999.2199999999993</v>
          </cell>
          <cell r="Q160">
            <v>9999.2000000000007</v>
          </cell>
          <cell r="R160">
            <v>9999.2233333333334</v>
          </cell>
          <cell r="S160">
            <v>2.5168069504006705E-6</v>
          </cell>
          <cell r="T160">
            <v>-1.2251300000000001E-9</v>
          </cell>
          <cell r="U160">
            <v>-1.0943099999999999E-9</v>
          </cell>
          <cell r="V160">
            <v>-6.6184699999999998E-7</v>
          </cell>
        </row>
        <row r="161">
          <cell r="C161" t="str">
            <v>2-4-L pins 7,6</v>
          </cell>
          <cell r="D161">
            <v>1521.8</v>
          </cell>
          <cell r="E161">
            <v>1514.61</v>
          </cell>
          <cell r="F161">
            <v>1545.28</v>
          </cell>
          <cell r="G161">
            <v>1527.2299999999998</v>
          </cell>
          <cell r="H161">
            <v>1.0502558434708516E-2</v>
          </cell>
          <cell r="I161" t="str">
            <v>pass</v>
          </cell>
          <cell r="J161">
            <v>-8.6800999999999998E-10</v>
          </cell>
          <cell r="K161">
            <v>-2.709E-11</v>
          </cell>
          <cell r="L161">
            <v>-5.7084200000000001E-8</v>
          </cell>
          <cell r="M161">
            <v>-1.9326433333333335E-8</v>
          </cell>
          <cell r="N161">
            <v>-1.6920808756745855</v>
          </cell>
          <cell r="O161">
            <v>9999.26</v>
          </cell>
          <cell r="P161">
            <v>9999.2000000000007</v>
          </cell>
          <cell r="Q161">
            <v>9999.23</v>
          </cell>
          <cell r="R161">
            <v>9999.23</v>
          </cell>
          <cell r="S161">
            <v>3.0002310177629021E-6</v>
          </cell>
          <cell r="T161">
            <v>-1.1960399999999999E-9</v>
          </cell>
          <cell r="U161">
            <v>-9.662800000000001E-10</v>
          </cell>
          <cell r="V161">
            <v>-6.8072899999999995E-7</v>
          </cell>
        </row>
        <row r="162">
          <cell r="C162" t="str">
            <v>2-4-L pins 9,8</v>
          </cell>
          <cell r="D162">
            <v>1520.98</v>
          </cell>
          <cell r="E162">
            <v>1514.06</v>
          </cell>
          <cell r="F162">
            <v>1546.32</v>
          </cell>
          <cell r="G162">
            <v>1527.12</v>
          </cell>
          <cell r="H162">
            <v>1.1121498591643682E-2</v>
          </cell>
          <cell r="I162" t="str">
            <v>pass</v>
          </cell>
          <cell r="J162">
            <v>-9.5174999999999994E-10</v>
          </cell>
          <cell r="K162">
            <v>-8.2797999999999997E-10</v>
          </cell>
          <cell r="L162">
            <v>-6.5136900000000004E-8</v>
          </cell>
          <cell r="M162">
            <v>-2.2305543333333334E-8</v>
          </cell>
          <cell r="N162">
            <v>-1.6629540926726938</v>
          </cell>
          <cell r="O162">
            <v>9999.25</v>
          </cell>
          <cell r="P162">
            <v>9999.2199999999993</v>
          </cell>
          <cell r="Q162">
            <v>9999.2099999999991</v>
          </cell>
          <cell r="R162">
            <v>9999.2266666666674</v>
          </cell>
          <cell r="S162">
            <v>2.0818269941324505E-6</v>
          </cell>
          <cell r="T162">
            <v>-1.1325600000000001E-9</v>
          </cell>
          <cell r="U162">
            <v>-1.0182000000000001E-9</v>
          </cell>
          <cell r="V162">
            <v>-6.6081799999999996E-7</v>
          </cell>
        </row>
        <row r="163">
          <cell r="C163" t="str">
            <v>2-4-M pins 11,10</v>
          </cell>
          <cell r="D163">
            <v>1933.82</v>
          </cell>
          <cell r="E163">
            <v>1922.34</v>
          </cell>
          <cell r="F163">
            <v>1964.54</v>
          </cell>
          <cell r="G163">
            <v>1940.2333333333333</v>
          </cell>
          <cell r="H163">
            <v>1.1245429135879512E-2</v>
          </cell>
          <cell r="I163" t="str">
            <v>pass</v>
          </cell>
          <cell r="J163">
            <v>-3.6460000000000003E-11</v>
          </cell>
          <cell r="K163">
            <v>-1.0085899999999999E-9</v>
          </cell>
          <cell r="L163">
            <v>-5.2506199999999998E-8</v>
          </cell>
          <cell r="M163">
            <v>-1.7850416666666666E-8</v>
          </cell>
          <cell r="N163">
            <v>-1.681569961776312</v>
          </cell>
          <cell r="O163">
            <v>9999.25</v>
          </cell>
          <cell r="P163">
            <v>9999.2199999999993</v>
          </cell>
          <cell r="Q163">
            <v>9999.2199999999993</v>
          </cell>
          <cell r="R163">
            <v>9999.2300000000014</v>
          </cell>
          <cell r="S163">
            <v>1.7321841857889896E-6</v>
          </cell>
          <cell r="T163">
            <v>-1.2692900000000001E-9</v>
          </cell>
          <cell r="U163">
            <v>-1.0466700000000001E-9</v>
          </cell>
          <cell r="V163">
            <v>-6.6316000000000002E-7</v>
          </cell>
        </row>
        <row r="164">
          <cell r="C164" t="str">
            <v>2-4-M pins 13,14</v>
          </cell>
          <cell r="D164">
            <v>1951.94</v>
          </cell>
          <cell r="E164">
            <v>1942.6</v>
          </cell>
          <cell r="F164">
            <v>1980.55</v>
          </cell>
          <cell r="G164">
            <v>1958.3633333333335</v>
          </cell>
          <cell r="H164">
            <v>1.0096999881852822E-2</v>
          </cell>
          <cell r="I164" t="str">
            <v>pass</v>
          </cell>
          <cell r="J164">
            <v>-9.2398000000000005E-10</v>
          </cell>
          <cell r="K164">
            <v>-8.2932999999999997E-10</v>
          </cell>
          <cell r="L164">
            <v>-5.7985900000000002E-8</v>
          </cell>
          <cell r="M164">
            <v>-1.991307E-8</v>
          </cell>
          <cell r="N164">
            <v>-1.6558005338655919</v>
          </cell>
          <cell r="O164">
            <v>9999.24</v>
          </cell>
          <cell r="P164">
            <v>9999.23</v>
          </cell>
          <cell r="Q164">
            <v>9999.2099999999991</v>
          </cell>
          <cell r="R164">
            <v>9999.2266666666674</v>
          </cell>
          <cell r="S164">
            <v>1.5276433694391924E-6</v>
          </cell>
          <cell r="T164">
            <v>-1.2433799999999999E-9</v>
          </cell>
          <cell r="U164">
            <v>-1.10071E-9</v>
          </cell>
          <cell r="V164">
            <v>-6.7379700000000003E-7</v>
          </cell>
        </row>
        <row r="165">
          <cell r="C165" t="str">
            <v>2-4-M pins 16,17</v>
          </cell>
          <cell r="D165">
            <v>312500000000</v>
          </cell>
          <cell r="E165">
            <v>909091000000</v>
          </cell>
          <cell r="F165">
            <v>5000000000000</v>
          </cell>
          <cell r="G165">
            <v>2073863666666.6667</v>
          </cell>
          <cell r="H165">
            <v>1.2303627056734596</v>
          </cell>
          <cell r="I165" t="str">
            <v>??</v>
          </cell>
          <cell r="J165">
            <v>4.5969999999999997E-11</v>
          </cell>
          <cell r="K165">
            <v>-8.1443000000000005E-10</v>
          </cell>
          <cell r="L165">
            <v>6.9187999999999999E-10</v>
          </cell>
          <cell r="M165">
            <v>-2.5526666666666686E-11</v>
          </cell>
          <cell r="N165">
            <v>-29.604174479660312</v>
          </cell>
          <cell r="O165">
            <v>4484300000000</v>
          </cell>
          <cell r="P165">
            <v>4629630000000</v>
          </cell>
          <cell r="Q165">
            <v>4651160000000</v>
          </cell>
          <cell r="R165">
            <v>4588363333333.333</v>
          </cell>
          <cell r="S165">
            <v>1.9780942657210081E-2</v>
          </cell>
          <cell r="T165">
            <v>-9.2128000000000005E-10</v>
          </cell>
          <cell r="U165">
            <v>-7.7777999999999998E-10</v>
          </cell>
          <cell r="V165">
            <v>6.4942000000000002E-10</v>
          </cell>
        </row>
        <row r="166">
          <cell r="C166" t="str">
            <v>2-4-M pins 18,19</v>
          </cell>
          <cell r="D166">
            <v>1949.78</v>
          </cell>
          <cell r="E166">
            <v>1940.65</v>
          </cell>
          <cell r="F166">
            <v>1976.46</v>
          </cell>
          <cell r="G166">
            <v>1955.63</v>
          </cell>
          <cell r="H166">
            <v>9.5150680859632884E-3</v>
          </cell>
          <cell r="I166" t="str">
            <v>pass</v>
          </cell>
          <cell r="J166">
            <v>-1.0399499999999999E-9</v>
          </cell>
          <cell r="K166">
            <v>-9.6835000000000007E-10</v>
          </cell>
          <cell r="L166">
            <v>-5.1486500000000002E-8</v>
          </cell>
          <cell r="M166">
            <v>-1.7831600000000002E-8</v>
          </cell>
          <cell r="N166">
            <v>-1.6345151499791557</v>
          </cell>
          <cell r="O166">
            <v>9999.24</v>
          </cell>
          <cell r="P166">
            <v>9999.25</v>
          </cell>
          <cell r="Q166">
            <v>9999.2199999999993</v>
          </cell>
          <cell r="R166">
            <v>9999.2366666666658</v>
          </cell>
          <cell r="S166">
            <v>1.5276418416792042E-6</v>
          </cell>
          <cell r="T166">
            <v>-1.31627E-9</v>
          </cell>
          <cell r="U166">
            <v>-1.1009399999999999E-9</v>
          </cell>
          <cell r="V166">
            <v>-6.0569999999999998E-7</v>
          </cell>
        </row>
        <row r="167">
          <cell r="C167" t="str">
            <v>2-4-M pins 20,21</v>
          </cell>
          <cell r="D167">
            <v>1949.51</v>
          </cell>
          <cell r="E167">
            <v>1937.14</v>
          </cell>
          <cell r="F167">
            <v>1979.26</v>
          </cell>
          <cell r="G167">
            <v>1955.3033333333333</v>
          </cell>
          <cell r="H167">
            <v>1.107213348678106E-2</v>
          </cell>
          <cell r="I167" t="str">
            <v>pass</v>
          </cell>
          <cell r="J167">
            <v>-9.7946999999999993E-10</v>
          </cell>
          <cell r="K167">
            <v>-1.02118E-9</v>
          </cell>
          <cell r="L167">
            <v>-5.3969499999999999E-8</v>
          </cell>
          <cell r="M167">
            <v>-1.8656716666666666E-8</v>
          </cell>
          <cell r="N167">
            <v>-1.6391830943433929</v>
          </cell>
          <cell r="O167">
            <v>9999.24</v>
          </cell>
          <cell r="P167">
            <v>9999.24</v>
          </cell>
          <cell r="Q167">
            <v>9999.2199999999993</v>
          </cell>
          <cell r="R167">
            <v>9999.2333333333318</v>
          </cell>
          <cell r="S167">
            <v>1.1547890722333274E-6</v>
          </cell>
          <cell r="T167">
            <v>-1.2123500000000001E-9</v>
          </cell>
          <cell r="U167">
            <v>-1.1096600000000001E-9</v>
          </cell>
          <cell r="V167">
            <v>-6.3994099999999997E-7</v>
          </cell>
        </row>
        <row r="168">
          <cell r="C168" t="str">
            <v>2-4-M pins 22,23</v>
          </cell>
          <cell r="D168">
            <v>1956.65</v>
          </cell>
          <cell r="E168">
            <v>1945.96</v>
          </cell>
          <cell r="F168">
            <v>1984.45</v>
          </cell>
          <cell r="G168">
            <v>1962.3533333333335</v>
          </cell>
          <cell r="H168">
            <v>1.0124945204645684E-2</v>
          </cell>
          <cell r="I168" t="str">
            <v>pass</v>
          </cell>
          <cell r="J168">
            <v>-7.9336000000000004E-10</v>
          </cell>
          <cell r="K168">
            <v>-7.9694000000000004E-10</v>
          </cell>
          <cell r="L168">
            <v>-5.3830099999999998E-8</v>
          </cell>
          <cell r="M168">
            <v>-1.8473466666666667E-8</v>
          </cell>
          <cell r="N168">
            <v>-1.6574984686836884</v>
          </cell>
          <cell r="O168">
            <v>9999.24</v>
          </cell>
          <cell r="P168">
            <v>9999.24</v>
          </cell>
          <cell r="Q168">
            <v>9999.23</v>
          </cell>
          <cell r="R168">
            <v>9999.2366666666658</v>
          </cell>
          <cell r="S168">
            <v>5.7739434363712568E-7</v>
          </cell>
          <cell r="T168">
            <v>-1.26644E-9</v>
          </cell>
          <cell r="U168">
            <v>-1.08205E-9</v>
          </cell>
          <cell r="V168">
            <v>-6.3867099999999996E-7</v>
          </cell>
        </row>
        <row r="169">
          <cell r="C169" t="str">
            <v>2-4-M pins 3,2</v>
          </cell>
          <cell r="D169">
            <v>1945.3</v>
          </cell>
          <cell r="E169">
            <v>1926.79</v>
          </cell>
          <cell r="F169">
            <v>1966.07</v>
          </cell>
          <cell r="G169">
            <v>1946.0533333333333</v>
          </cell>
          <cell r="H169">
            <v>1.0097787432126987E-2</v>
          </cell>
          <cell r="I169" t="str">
            <v>pass</v>
          </cell>
          <cell r="J169">
            <v>7.7220000000000006E-11</v>
          </cell>
          <cell r="K169">
            <v>-2.3349999999999999E-11</v>
          </cell>
          <cell r="L169">
            <v>-4.8082300000000003E-8</v>
          </cell>
          <cell r="M169">
            <v>-1.6009476666666669E-8</v>
          </cell>
          <cell r="N169">
            <v>-1.734967724030861</v>
          </cell>
          <cell r="O169">
            <v>9999.27</v>
          </cell>
          <cell r="P169">
            <v>9999.24</v>
          </cell>
          <cell r="Q169">
            <v>9999.2199999999993</v>
          </cell>
          <cell r="R169">
            <v>9999.2433333333338</v>
          </cell>
          <cell r="S169">
            <v>2.5168019164901961E-6</v>
          </cell>
          <cell r="T169">
            <v>-1.27856E-9</v>
          </cell>
          <cell r="U169">
            <v>-1.08516E-9</v>
          </cell>
          <cell r="V169">
            <v>-6.3253200000000002E-7</v>
          </cell>
        </row>
        <row r="170">
          <cell r="C170" t="str">
            <v>2-4-M pins 5,4</v>
          </cell>
          <cell r="D170">
            <v>1932.99</v>
          </cell>
          <cell r="E170">
            <v>1923.09</v>
          </cell>
          <cell r="F170">
            <v>1957.81</v>
          </cell>
          <cell r="G170">
            <v>1937.9633333333331</v>
          </cell>
          <cell r="H170">
            <v>9.2294374366540741E-3</v>
          </cell>
          <cell r="I170" t="str">
            <v>pass</v>
          </cell>
          <cell r="J170">
            <v>-7.807E-10</v>
          </cell>
          <cell r="K170">
            <v>-7.4944000000000005E-10</v>
          </cell>
          <cell r="L170">
            <v>-4.6654299999999998E-8</v>
          </cell>
          <cell r="M170">
            <v>-1.6061479999999998E-8</v>
          </cell>
          <cell r="N170">
            <v>-1.6495468601770116</v>
          </cell>
          <cell r="O170">
            <v>9999.24</v>
          </cell>
          <cell r="P170">
            <v>9999.25</v>
          </cell>
          <cell r="Q170">
            <v>9999.2199999999993</v>
          </cell>
          <cell r="R170">
            <v>9999.2366666666658</v>
          </cell>
          <cell r="S170">
            <v>1.5276418416792042E-6</v>
          </cell>
          <cell r="T170">
            <v>-1.19055E-9</v>
          </cell>
          <cell r="U170">
            <v>-1.03996E-9</v>
          </cell>
          <cell r="V170">
            <v>-6.2805799999999997E-7</v>
          </cell>
        </row>
        <row r="171">
          <cell r="C171" t="str">
            <v>2-4-M pins 7,6</v>
          </cell>
          <cell r="D171">
            <v>1925.61</v>
          </cell>
          <cell r="E171">
            <v>1914.04</v>
          </cell>
          <cell r="F171">
            <v>1954.04</v>
          </cell>
          <cell r="G171">
            <v>1931.2299999999998</v>
          </cell>
          <cell r="H171">
            <v>1.0658331812040829E-2</v>
          </cell>
          <cell r="I171" t="str">
            <v>pass</v>
          </cell>
          <cell r="J171">
            <v>2.9519999999999999E-11</v>
          </cell>
          <cell r="K171">
            <v>6.3209999999999994E-11</v>
          </cell>
          <cell r="L171">
            <v>-4.5305799999999998E-8</v>
          </cell>
          <cell r="M171">
            <v>-1.5071023333333333E-8</v>
          </cell>
          <cell r="N171">
            <v>-1.7373797061022205</v>
          </cell>
          <cell r="O171">
            <v>9999.23</v>
          </cell>
          <cell r="P171">
            <v>9999.2199999999993</v>
          </cell>
          <cell r="Q171">
            <v>9999.2199999999993</v>
          </cell>
          <cell r="R171">
            <v>9999.2233333333334</v>
          </cell>
          <cell r="S171">
            <v>5.7739511355604751E-7</v>
          </cell>
          <cell r="T171">
            <v>-1.1866800000000001E-9</v>
          </cell>
          <cell r="U171">
            <v>-1.04888E-9</v>
          </cell>
          <cell r="V171">
            <v>-6.1776699999999998E-7</v>
          </cell>
        </row>
        <row r="172">
          <cell r="C172" t="str">
            <v>2-4-M pins 9,8</v>
          </cell>
          <cell r="D172">
            <v>1925.56</v>
          </cell>
          <cell r="E172">
            <v>1913.92</v>
          </cell>
          <cell r="F172">
            <v>1959.66</v>
          </cell>
          <cell r="G172">
            <v>1933.0466666666669</v>
          </cell>
          <cell r="H172">
            <v>1.2297321542548548E-2</v>
          </cell>
          <cell r="I172" t="str">
            <v>pass</v>
          </cell>
          <cell r="J172">
            <v>-9.2405000000000003E-10</v>
          </cell>
          <cell r="K172">
            <v>-1.00785E-9</v>
          </cell>
          <cell r="L172">
            <v>-4.8906600000000001E-8</v>
          </cell>
          <cell r="M172">
            <v>-1.6946166666666666E-8</v>
          </cell>
          <cell r="N172">
            <v>-1.6333238921416096</v>
          </cell>
          <cell r="O172">
            <v>9999.24</v>
          </cell>
          <cell r="P172">
            <v>9999.24</v>
          </cell>
          <cell r="Q172">
            <v>9999.2199999999993</v>
          </cell>
          <cell r="R172">
            <v>9999.2333333333318</v>
          </cell>
          <cell r="S172">
            <v>1.1547890722333274E-6</v>
          </cell>
          <cell r="T172">
            <v>-1.25573E-9</v>
          </cell>
          <cell r="U172">
            <v>-1.09668E-9</v>
          </cell>
          <cell r="V172">
            <v>-6.3021500000000001E-7</v>
          </cell>
        </row>
        <row r="173">
          <cell r="C173" t="str">
            <v>2-4-N pins 11,10</v>
          </cell>
          <cell r="D173">
            <v>1930.8</v>
          </cell>
          <cell r="E173">
            <v>1920.86</v>
          </cell>
          <cell r="F173">
            <v>1962.05</v>
          </cell>
          <cell r="G173">
            <v>1937.9033333333334</v>
          </cell>
          <cell r="H173">
            <v>1.1091428493592719E-2</v>
          </cell>
          <cell r="I173" t="str">
            <v>pass</v>
          </cell>
          <cell r="J173">
            <v>-9.6269999999999999E-10</v>
          </cell>
          <cell r="K173">
            <v>-9.8910999999999991E-10</v>
          </cell>
          <cell r="L173">
            <v>-4.90275E-8</v>
          </cell>
          <cell r="M173">
            <v>-1.6993103333333334E-8</v>
          </cell>
          <cell r="N173">
            <v>-1.6325802242664846</v>
          </cell>
          <cell r="O173">
            <v>9999.24</v>
          </cell>
          <cell r="P173">
            <v>9999.26</v>
          </cell>
          <cell r="Q173">
            <v>9999.2000000000007</v>
          </cell>
          <cell r="R173">
            <v>9999.2333333333336</v>
          </cell>
          <cell r="S173">
            <v>3.0552847017651465E-6</v>
          </cell>
          <cell r="T173">
            <v>-1.21422E-9</v>
          </cell>
          <cell r="U173">
            <v>-1.0578599999999999E-9</v>
          </cell>
          <cell r="V173">
            <v>-6.38588E-7</v>
          </cell>
        </row>
        <row r="174">
          <cell r="C174" t="str">
            <v>2-4-N pins 13,14</v>
          </cell>
          <cell r="D174">
            <v>1952.25</v>
          </cell>
          <cell r="E174">
            <v>1941.45</v>
          </cell>
          <cell r="F174">
            <v>1984.28</v>
          </cell>
          <cell r="G174">
            <v>1959.3266666666666</v>
          </cell>
          <cell r="H174">
            <v>1.1368541198444916E-2</v>
          </cell>
          <cell r="I174" t="str">
            <v>pass</v>
          </cell>
          <cell r="J174">
            <v>-8.4940999999999997E-10</v>
          </cell>
          <cell r="K174">
            <v>-1.06602E-9</v>
          </cell>
          <cell r="L174">
            <v>-5.40985E-8</v>
          </cell>
          <cell r="M174">
            <v>-1.8671309999999998E-8</v>
          </cell>
          <cell r="N174">
            <v>-1.6432182683096321</v>
          </cell>
          <cell r="O174">
            <v>9999.25</v>
          </cell>
          <cell r="P174">
            <v>9999.27</v>
          </cell>
          <cell r="Q174">
            <v>9999.2099999999991</v>
          </cell>
          <cell r="R174">
            <v>9999.2433333333338</v>
          </cell>
          <cell r="S174">
            <v>3.0552816463484854E-6</v>
          </cell>
          <cell r="T174">
            <v>-1.2168399999999999E-9</v>
          </cell>
          <cell r="U174">
            <v>-1.3621500000000001E-9</v>
          </cell>
          <cell r="V174">
            <v>-6.2987299999999999E-7</v>
          </cell>
        </row>
        <row r="175">
          <cell r="C175" t="str">
            <v>2-4-N pins 16,17</v>
          </cell>
          <cell r="D175">
            <v>909091000000</v>
          </cell>
          <cell r="E175">
            <v>526316000000</v>
          </cell>
          <cell r="F175">
            <v>10000000000000</v>
          </cell>
          <cell r="G175">
            <v>3811802333333.3335</v>
          </cell>
          <cell r="H175">
            <v>1.4068286538462442</v>
          </cell>
          <cell r="I175" t="str">
            <v>??</v>
          </cell>
          <cell r="J175">
            <v>-8.4504000000000001E-10</v>
          </cell>
          <cell r="K175">
            <v>-8.5790999999999999E-10</v>
          </cell>
          <cell r="L175">
            <v>7.7437999999999997E-10</v>
          </cell>
          <cell r="M175">
            <v>-3.0952333333333333E-10</v>
          </cell>
          <cell r="N175">
            <v>-3.0327596582737577</v>
          </cell>
          <cell r="O175">
            <v>4694840000000</v>
          </cell>
          <cell r="P175">
            <v>4739340000000</v>
          </cell>
          <cell r="Q175">
            <v>4739340000000</v>
          </cell>
          <cell r="R175">
            <v>4724506666666.667</v>
          </cell>
          <cell r="S175">
            <v>5.4380465076259779E-3</v>
          </cell>
          <cell r="T175">
            <v>-7.9081999999999996E-10</v>
          </cell>
          <cell r="U175">
            <v>-7.5455000000000005E-10</v>
          </cell>
          <cell r="V175">
            <v>7.0999000000000005E-10</v>
          </cell>
        </row>
        <row r="176">
          <cell r="C176" t="str">
            <v>2-4-N pins 18,19</v>
          </cell>
          <cell r="D176">
            <v>1948.05</v>
          </cell>
          <cell r="E176">
            <v>1939.16</v>
          </cell>
          <cell r="F176">
            <v>1976.32</v>
          </cell>
          <cell r="G176">
            <v>1954.51</v>
          </cell>
          <cell r="H176">
            <v>9.9278064634800191E-3</v>
          </cell>
          <cell r="I176" t="str">
            <v>pass</v>
          </cell>
          <cell r="J176">
            <v>-9.2698000000000004E-10</v>
          </cell>
          <cell r="K176">
            <v>-1.08904E-9</v>
          </cell>
          <cell r="L176">
            <v>-6.1621499999999994E-8</v>
          </cell>
          <cell r="M176">
            <v>-2.1212506666666665E-8</v>
          </cell>
          <cell r="N176">
            <v>-1.6497488547040664</v>
          </cell>
          <cell r="O176">
            <v>9999.24</v>
          </cell>
          <cell r="P176">
            <v>9999.25</v>
          </cell>
          <cell r="Q176">
            <v>9999.2199999999993</v>
          </cell>
          <cell r="R176">
            <v>9999.2366666666658</v>
          </cell>
          <cell r="S176">
            <v>1.5276418416792042E-6</v>
          </cell>
          <cell r="T176">
            <v>-1.2495500000000001E-9</v>
          </cell>
          <cell r="U176">
            <v>-1.10796E-9</v>
          </cell>
          <cell r="V176">
            <v>-6.5533600000000004E-7</v>
          </cell>
        </row>
        <row r="177">
          <cell r="C177" t="str">
            <v>2-4-N pins 20,21</v>
          </cell>
          <cell r="D177">
            <v>1948.58</v>
          </cell>
          <cell r="E177">
            <v>1936.36</v>
          </cell>
          <cell r="F177">
            <v>1978.58</v>
          </cell>
          <cell r="G177">
            <v>1954.5066666666664</v>
          </cell>
          <cell r="H177">
            <v>1.1115342848302942E-2</v>
          </cell>
          <cell r="I177" t="str">
            <v>pass</v>
          </cell>
          <cell r="J177">
            <v>-1.0972700000000001E-9</v>
          </cell>
          <cell r="K177">
            <v>-3.364E-11</v>
          </cell>
          <cell r="L177">
            <v>-5.5477000000000001E-8</v>
          </cell>
          <cell r="M177">
            <v>-1.8869303333333335E-8</v>
          </cell>
          <cell r="N177">
            <v>-1.680382945815919</v>
          </cell>
          <cell r="O177">
            <v>9999.2199999999993</v>
          </cell>
          <cell r="P177">
            <v>9999.23</v>
          </cell>
          <cell r="Q177">
            <v>9999.2000000000007</v>
          </cell>
          <cell r="R177">
            <v>9999.2166666666653</v>
          </cell>
          <cell r="S177">
            <v>1.5276448971029951E-6</v>
          </cell>
          <cell r="T177">
            <v>-1.23507E-9</v>
          </cell>
          <cell r="U177">
            <v>-1.03357E-9</v>
          </cell>
          <cell r="V177">
            <v>-6.5935900000000002E-7</v>
          </cell>
        </row>
        <row r="178">
          <cell r="C178" t="str">
            <v>2-4-N pins 22,23</v>
          </cell>
          <cell r="D178">
            <v>1947.54</v>
          </cell>
          <cell r="E178">
            <v>1935.79</v>
          </cell>
          <cell r="F178">
            <v>1974.47</v>
          </cell>
          <cell r="G178">
            <v>1952.6000000000001</v>
          </cell>
          <cell r="H178">
            <v>1.0155811232813892E-2</v>
          </cell>
          <cell r="I178" t="str">
            <v>pass</v>
          </cell>
          <cell r="J178">
            <v>-1.01622E-9</v>
          </cell>
          <cell r="K178">
            <v>-8.6446000000000003E-10</v>
          </cell>
          <cell r="L178">
            <v>-5.87451E-8</v>
          </cell>
          <cell r="M178">
            <v>-2.0208593333333334E-8</v>
          </cell>
          <cell r="N178">
            <v>-1.6514598249502472</v>
          </cell>
          <cell r="O178">
            <v>9999.24</v>
          </cell>
          <cell r="P178">
            <v>9999.24</v>
          </cell>
          <cell r="Q178">
            <v>9999.2199999999993</v>
          </cell>
          <cell r="R178">
            <v>9999.2333333333318</v>
          </cell>
          <cell r="S178">
            <v>1.1547890722333274E-6</v>
          </cell>
          <cell r="T178">
            <v>-1.2769399999999999E-9</v>
          </cell>
          <cell r="U178">
            <v>-1.0488900000000001E-9</v>
          </cell>
          <cell r="V178">
            <v>-7.1148700000000005E-7</v>
          </cell>
        </row>
        <row r="179">
          <cell r="C179" t="str">
            <v>2-4-N pins 3,2</v>
          </cell>
          <cell r="D179">
            <v>1940.52</v>
          </cell>
          <cell r="E179">
            <v>1929.74</v>
          </cell>
          <cell r="F179">
            <v>1965.97</v>
          </cell>
          <cell r="G179">
            <v>1945.41</v>
          </cell>
          <cell r="H179">
            <v>9.5627254554271936E-3</v>
          </cell>
          <cell r="I179" t="str">
            <v>pass</v>
          </cell>
          <cell r="J179">
            <v>-3.8350000000000002E-11</v>
          </cell>
          <cell r="K179">
            <v>-8.5434999999999995E-10</v>
          </cell>
          <cell r="L179">
            <v>-5.2324199999999997E-8</v>
          </cell>
          <cell r="M179">
            <v>-1.7738966666666665E-8</v>
          </cell>
          <cell r="N179">
            <v>-1.6886253845170098</v>
          </cell>
          <cell r="O179">
            <v>9999.24</v>
          </cell>
          <cell r="P179">
            <v>9999.23</v>
          </cell>
          <cell r="Q179">
            <v>9999.23</v>
          </cell>
          <cell r="R179">
            <v>9999.2333333333336</v>
          </cell>
          <cell r="S179">
            <v>5.773945361166636E-7</v>
          </cell>
          <cell r="T179">
            <v>-1.28907E-9</v>
          </cell>
          <cell r="U179">
            <v>-1.0972499999999999E-9</v>
          </cell>
          <cell r="V179">
            <v>-6.7334599999999997E-7</v>
          </cell>
        </row>
        <row r="180">
          <cell r="C180" t="str">
            <v>2-4-N pins 5,4</v>
          </cell>
          <cell r="D180">
            <v>1929.94</v>
          </cell>
          <cell r="E180">
            <v>1924.29</v>
          </cell>
          <cell r="F180">
            <v>1952.89</v>
          </cell>
          <cell r="G180">
            <v>1935.7066666666667</v>
          </cell>
          <cell r="H180">
            <v>7.8250360223520062E-3</v>
          </cell>
          <cell r="I180" t="str">
            <v>pass</v>
          </cell>
          <cell r="J180">
            <v>-8.9188000000000003E-10</v>
          </cell>
          <cell r="K180">
            <v>-8.8183000000000005E-10</v>
          </cell>
          <cell r="L180">
            <v>-4.88186E-8</v>
          </cell>
          <cell r="M180">
            <v>-1.6864103333333333E-8</v>
          </cell>
          <cell r="N180">
            <v>-1.6409651783860411</v>
          </cell>
          <cell r="O180">
            <v>9999.23</v>
          </cell>
          <cell r="P180">
            <v>9999.23</v>
          </cell>
          <cell r="Q180">
            <v>9999.24</v>
          </cell>
          <cell r="R180">
            <v>9999.2333333333318</v>
          </cell>
          <cell r="S180">
            <v>5.773945361166637E-7</v>
          </cell>
          <cell r="T180">
            <v>-1.27237E-9</v>
          </cell>
          <cell r="U180">
            <v>-1.0830999999999999E-9</v>
          </cell>
          <cell r="V180">
            <v>-6.36839E-7</v>
          </cell>
        </row>
        <row r="181">
          <cell r="C181" t="str">
            <v>2-4-N pins 7,6</v>
          </cell>
          <cell r="D181">
            <v>1921.68</v>
          </cell>
          <cell r="E181">
            <v>1913.71</v>
          </cell>
          <cell r="F181">
            <v>1951.83</v>
          </cell>
          <cell r="G181">
            <v>1929.0733333333335</v>
          </cell>
          <cell r="H181">
            <v>1.042298694957848E-2</v>
          </cell>
          <cell r="I181" t="str">
            <v>pass</v>
          </cell>
          <cell r="J181">
            <v>-9.1708E-10</v>
          </cell>
          <cell r="K181">
            <v>-8.5168999999999998E-10</v>
          </cell>
          <cell r="L181">
            <v>-4.22121E-8</v>
          </cell>
          <cell r="M181">
            <v>-1.466029E-8</v>
          </cell>
          <cell r="N181">
            <v>-1.6275660154357741</v>
          </cell>
          <cell r="O181">
            <v>9999.24</v>
          </cell>
          <cell r="P181">
            <v>9999.24</v>
          </cell>
          <cell r="Q181">
            <v>9999.2000000000007</v>
          </cell>
          <cell r="R181">
            <v>9999.2266666666674</v>
          </cell>
          <cell r="S181">
            <v>2.309579684199471E-6</v>
          </cell>
          <cell r="T181">
            <v>-1.2619699999999999E-9</v>
          </cell>
          <cell r="U181">
            <v>-1.1131E-9</v>
          </cell>
          <cell r="V181">
            <v>-6.4553699999999997E-7</v>
          </cell>
        </row>
        <row r="182">
          <cell r="C182" t="str">
            <v>2-4-N pins 9,8</v>
          </cell>
          <cell r="D182">
            <v>1923.95</v>
          </cell>
          <cell r="E182">
            <v>1914.73</v>
          </cell>
          <cell r="F182">
            <v>1953.55</v>
          </cell>
          <cell r="G182">
            <v>1930.7433333333336</v>
          </cell>
          <cell r="H182">
            <v>1.0504770194650018E-2</v>
          </cell>
          <cell r="I182" t="str">
            <v>pass</v>
          </cell>
          <cell r="J182">
            <v>-8.5655999999999999E-10</v>
          </cell>
          <cell r="K182">
            <v>-2.523E-11</v>
          </cell>
          <cell r="L182">
            <v>-5.44266E-8</v>
          </cell>
          <cell r="M182">
            <v>-1.8436129999999999E-8</v>
          </cell>
          <cell r="N182">
            <v>-1.6907796182472548</v>
          </cell>
          <cell r="O182">
            <v>9999.23</v>
          </cell>
          <cell r="P182">
            <v>9999.26</v>
          </cell>
          <cell r="Q182">
            <v>9999.2199999999993</v>
          </cell>
          <cell r="R182">
            <v>9999.2366666666658</v>
          </cell>
          <cell r="S182">
            <v>2.0818249121465315E-6</v>
          </cell>
          <cell r="T182">
            <v>-1.2486599999999999E-9</v>
          </cell>
          <cell r="U182">
            <v>-1.05872E-9</v>
          </cell>
          <cell r="V182">
            <v>-7.2040999999999998E-7</v>
          </cell>
        </row>
        <row r="183">
          <cell r="C183" t="str">
            <v>2-4-P pins 11,10</v>
          </cell>
          <cell r="D183">
            <v>24646900</v>
          </cell>
          <cell r="E183">
            <v>25581100</v>
          </cell>
          <cell r="F183">
            <v>35175.800000000003</v>
          </cell>
          <cell r="G183">
            <v>16754391.933333332</v>
          </cell>
          <cell r="H183">
            <v>0.8646567602223949</v>
          </cell>
          <cell r="I183" t="str">
            <v>??</v>
          </cell>
          <cell r="J183">
            <v>-6.0997700000000003E-9</v>
          </cell>
          <cell r="K183">
            <v>-4.0402000000000002E-9</v>
          </cell>
          <cell r="L183">
            <v>-2.7378299999999998E-6</v>
          </cell>
          <cell r="M183">
            <v>-9.1598999E-7</v>
          </cell>
          <cell r="N183">
            <v>-1.7224643102869137</v>
          </cell>
          <cell r="O183">
            <v>9999.24</v>
          </cell>
          <cell r="P183">
            <v>9999.2199999999993</v>
          </cell>
          <cell r="Q183">
            <v>9999.2199999999993</v>
          </cell>
          <cell r="R183">
            <v>9999.2266666666674</v>
          </cell>
          <cell r="S183">
            <v>1.154789842152249E-6</v>
          </cell>
          <cell r="T183">
            <v>-4.7367E-9</v>
          </cell>
          <cell r="U183">
            <v>-4.4539199999999999E-9</v>
          </cell>
          <cell r="V183">
            <v>-2.97781E-6</v>
          </cell>
        </row>
        <row r="184">
          <cell r="C184" t="str">
            <v>2-4-P pins 13,14</v>
          </cell>
          <cell r="D184">
            <v>24899900</v>
          </cell>
          <cell r="E184">
            <v>28225100</v>
          </cell>
          <cell r="F184">
            <v>36091.4</v>
          </cell>
          <cell r="G184">
            <v>17720363.800000001</v>
          </cell>
          <cell r="H184">
            <v>0.86933941838297157</v>
          </cell>
          <cell r="I184" t="str">
            <v>??</v>
          </cell>
          <cell r="J184">
            <v>-4.4053999999999997E-9</v>
          </cell>
          <cell r="K184">
            <v>-4.8185100000000001E-9</v>
          </cell>
          <cell r="L184">
            <v>-2.7705099999999998E-6</v>
          </cell>
          <cell r="M184">
            <v>-9.2657796999999997E-7</v>
          </cell>
          <cell r="N184">
            <v>-1.7234297014319921</v>
          </cell>
          <cell r="O184">
            <v>9999.25</v>
          </cell>
          <cell r="P184">
            <v>9999.24</v>
          </cell>
          <cell r="Q184">
            <v>9999.2099999999991</v>
          </cell>
          <cell r="R184">
            <v>9999.2333333333318</v>
          </cell>
          <cell r="S184">
            <v>2.0818256061413754E-6</v>
          </cell>
          <cell r="T184">
            <v>-4.7323000000000003E-9</v>
          </cell>
          <cell r="U184">
            <v>-4.1881300000000001E-9</v>
          </cell>
          <cell r="V184">
            <v>-3.1729799999999998E-6</v>
          </cell>
        </row>
        <row r="185">
          <cell r="C185" t="str">
            <v>2-4-P pins 16,17</v>
          </cell>
          <cell r="D185">
            <v>1666670000000</v>
          </cell>
          <cell r="E185">
            <v>416667000000</v>
          </cell>
          <cell r="F185">
            <v>357143000000</v>
          </cell>
          <cell r="G185">
            <v>813493333333.33337</v>
          </cell>
          <cell r="H185">
            <v>0.90900786140288214</v>
          </cell>
          <cell r="I185" t="str">
            <v>??</v>
          </cell>
          <cell r="J185">
            <v>2.709E-11</v>
          </cell>
          <cell r="K185">
            <v>2.1149999999999999E-11</v>
          </cell>
          <cell r="L185">
            <v>-6.0199999999999996E-11</v>
          </cell>
          <cell r="M185">
            <v>-3.9866666666666656E-12</v>
          </cell>
          <cell r="N185">
            <v>-12.233951681545042</v>
          </cell>
          <cell r="O185">
            <v>4545450000000</v>
          </cell>
          <cell r="P185">
            <v>4629630000000</v>
          </cell>
          <cell r="Q185">
            <v>4651160000000</v>
          </cell>
          <cell r="R185">
            <v>4608746666666.667</v>
          </cell>
          <cell r="S185">
            <v>1.2121202177557296E-2</v>
          </cell>
          <cell r="T185">
            <v>-7.8123999999999998E-10</v>
          </cell>
          <cell r="U185">
            <v>-8.8187999999999996E-10</v>
          </cell>
          <cell r="V185">
            <v>1.07515E-9</v>
          </cell>
        </row>
        <row r="186">
          <cell r="C186" t="str">
            <v>2-4-P pins 18,19</v>
          </cell>
          <cell r="D186">
            <v>22870900</v>
          </cell>
          <cell r="E186">
            <v>29000600</v>
          </cell>
          <cell r="F186">
            <v>36288.6</v>
          </cell>
          <cell r="G186">
            <v>17302596.199999999</v>
          </cell>
          <cell r="H186">
            <v>0.88217528859157057</v>
          </cell>
          <cell r="I186" t="str">
            <v>??</v>
          </cell>
          <cell r="J186">
            <v>-5.9501400000000003E-9</v>
          </cell>
          <cell r="K186">
            <v>-3.6662E-9</v>
          </cell>
          <cell r="L186">
            <v>-2.7696600000000001E-6</v>
          </cell>
          <cell r="M186">
            <v>-9.2642544666666661E-7</v>
          </cell>
          <cell r="N186">
            <v>-1.7230618637915611</v>
          </cell>
          <cell r="O186">
            <v>9999.24</v>
          </cell>
          <cell r="P186">
            <v>9999.24</v>
          </cell>
          <cell r="Q186">
            <v>9999.24</v>
          </cell>
          <cell r="R186">
            <v>9999.24</v>
          </cell>
          <cell r="S186">
            <v>0</v>
          </cell>
          <cell r="T186">
            <v>-5.0972999999999998E-9</v>
          </cell>
          <cell r="U186">
            <v>-4.04356E-9</v>
          </cell>
          <cell r="V186">
            <v>-3.1891800000000002E-6</v>
          </cell>
        </row>
        <row r="187">
          <cell r="C187" t="str">
            <v>2-4-P pins 20,21</v>
          </cell>
          <cell r="D187">
            <v>24482800</v>
          </cell>
          <cell r="E187">
            <v>27523400</v>
          </cell>
          <cell r="F187">
            <v>36337.199999999997</v>
          </cell>
          <cell r="G187">
            <v>17347512.400000002</v>
          </cell>
          <cell r="H187">
            <v>0.86864359868931673</v>
          </cell>
          <cell r="I187" t="str">
            <v>??</v>
          </cell>
          <cell r="J187">
            <v>-3.8158E-9</v>
          </cell>
          <cell r="K187">
            <v>-3.7503999999999998E-9</v>
          </cell>
          <cell r="L187">
            <v>-2.7811599999999999E-6</v>
          </cell>
          <cell r="M187">
            <v>-9.2957539999999998E-7</v>
          </cell>
          <cell r="N187">
            <v>-1.7250018677231218</v>
          </cell>
          <cell r="O187">
            <v>9999.23</v>
          </cell>
          <cell r="P187">
            <v>9999.24</v>
          </cell>
          <cell r="Q187">
            <v>9999.2199999999993</v>
          </cell>
          <cell r="R187">
            <v>9999.2300000000014</v>
          </cell>
          <cell r="S187">
            <v>1.0000770059512861E-6</v>
          </cell>
          <cell r="T187">
            <v>-6.1307699999999999E-9</v>
          </cell>
          <cell r="U187">
            <v>-5.9602999999999998E-9</v>
          </cell>
          <cell r="V187">
            <v>-3.1024999999999999E-6</v>
          </cell>
        </row>
        <row r="188">
          <cell r="C188" t="str">
            <v>2-4-P pins 22,23</v>
          </cell>
          <cell r="D188">
            <v>23458000</v>
          </cell>
          <cell r="E188">
            <v>28863400</v>
          </cell>
          <cell r="F188">
            <v>35101.300000000003</v>
          </cell>
          <cell r="G188">
            <v>17452167.099999998</v>
          </cell>
          <cell r="H188">
            <v>0.87804825791442642</v>
          </cell>
          <cell r="I188" t="str">
            <v>??</v>
          </cell>
          <cell r="J188">
            <v>-4.2513999999999996E-9</v>
          </cell>
          <cell r="K188">
            <v>-3.6280999999999999E-9</v>
          </cell>
          <cell r="L188">
            <v>-2.8499E-6</v>
          </cell>
          <cell r="M188">
            <v>-9.5259316666666668E-7</v>
          </cell>
          <cell r="N188">
            <v>-1.7248873952617634</v>
          </cell>
          <cell r="O188">
            <v>9999.2199999999993</v>
          </cell>
          <cell r="P188">
            <v>9999.25</v>
          </cell>
          <cell r="Q188">
            <v>9999.2099999999991</v>
          </cell>
          <cell r="R188">
            <v>9999.2266666666674</v>
          </cell>
          <cell r="S188">
            <v>2.0818269941324505E-6</v>
          </cell>
          <cell r="T188">
            <v>-4.7333799999999996E-9</v>
          </cell>
          <cell r="U188">
            <v>-5.4308300000000004E-9</v>
          </cell>
          <cell r="V188">
            <v>-3.2574100000000002E-6</v>
          </cell>
        </row>
        <row r="189">
          <cell r="C189" t="str">
            <v>2-4-P pins 3,2</v>
          </cell>
          <cell r="D189">
            <v>24506600</v>
          </cell>
          <cell r="E189">
            <v>28906200</v>
          </cell>
          <cell r="F189">
            <v>35866.5</v>
          </cell>
          <cell r="G189">
            <v>17816222.166666668</v>
          </cell>
          <cell r="H189">
            <v>0.8730570456527007</v>
          </cell>
          <cell r="I189" t="str">
            <v>??</v>
          </cell>
          <cell r="J189">
            <v>-4.5157999999999996E-9</v>
          </cell>
          <cell r="K189">
            <v>-3.8315999999999999E-9</v>
          </cell>
          <cell r="L189">
            <v>-2.7882700000000001E-6</v>
          </cell>
          <cell r="M189">
            <v>-9.3220580000000002E-7</v>
          </cell>
          <cell r="N189">
            <v>-1.724296056363442</v>
          </cell>
          <cell r="O189">
            <v>9999.24</v>
          </cell>
          <cell r="P189">
            <v>9999.24</v>
          </cell>
          <cell r="Q189">
            <v>9999.2199999999993</v>
          </cell>
          <cell r="R189">
            <v>9999.2333333333318</v>
          </cell>
          <cell r="S189">
            <v>1.1547890722333274E-6</v>
          </cell>
          <cell r="T189">
            <v>-4.7037400000000001E-9</v>
          </cell>
          <cell r="U189">
            <v>-5.5054200000000002E-9</v>
          </cell>
          <cell r="V189">
            <v>-3.1843300000000001E-6</v>
          </cell>
        </row>
        <row r="190">
          <cell r="C190" t="str">
            <v>2-4-P pins 5,4</v>
          </cell>
          <cell r="D190">
            <v>22118300</v>
          </cell>
          <cell r="E190">
            <v>30823700</v>
          </cell>
          <cell r="F190">
            <v>36687.199999999997</v>
          </cell>
          <cell r="G190">
            <v>17659562.400000002</v>
          </cell>
          <cell r="H190">
            <v>0.89868716214025968</v>
          </cell>
          <cell r="I190" t="str">
            <v>??</v>
          </cell>
          <cell r="J190">
            <v>-4.7243000000000003E-9</v>
          </cell>
          <cell r="K190">
            <v>-3.5384000000000001E-9</v>
          </cell>
          <cell r="L190">
            <v>-2.7336899999999999E-6</v>
          </cell>
          <cell r="M190">
            <v>-9.1398423333333334E-7</v>
          </cell>
          <cell r="N190">
            <v>-1.7242217922624197</v>
          </cell>
          <cell r="O190">
            <v>9999.23</v>
          </cell>
          <cell r="P190">
            <v>9999.24</v>
          </cell>
          <cell r="Q190">
            <v>9999.2199999999993</v>
          </cell>
          <cell r="R190">
            <v>9999.2300000000014</v>
          </cell>
          <cell r="S190">
            <v>1.0000770059512861E-6</v>
          </cell>
          <cell r="T190">
            <v>-6.2840000000000002E-9</v>
          </cell>
          <cell r="U190">
            <v>-5.27945E-9</v>
          </cell>
          <cell r="V190">
            <v>-3.1901900000000001E-6</v>
          </cell>
        </row>
        <row r="191">
          <cell r="C191" t="str">
            <v>2-4-P pins 7,6</v>
          </cell>
          <cell r="D191">
            <v>25508900</v>
          </cell>
          <cell r="E191">
            <v>28676900</v>
          </cell>
          <cell r="F191">
            <v>37257.800000000003</v>
          </cell>
          <cell r="G191">
            <v>18074352.599999998</v>
          </cell>
          <cell r="H191">
            <v>0.86867229753249464</v>
          </cell>
          <cell r="I191" t="str">
            <v>??</v>
          </cell>
          <cell r="J191">
            <v>-5.8243700000000002E-9</v>
          </cell>
          <cell r="K191">
            <v>-5.1328200000000001E-9</v>
          </cell>
          <cell r="L191">
            <v>-2.6722200000000001E-6</v>
          </cell>
          <cell r="M191">
            <v>-8.9439239666666672E-7</v>
          </cell>
          <cell r="N191">
            <v>-1.7214411846537183</v>
          </cell>
          <cell r="O191">
            <v>9999.23</v>
          </cell>
          <cell r="P191">
            <v>9999.2199999999993</v>
          </cell>
          <cell r="Q191">
            <v>9999.23</v>
          </cell>
          <cell r="R191">
            <v>9999.2266666666656</v>
          </cell>
          <cell r="S191">
            <v>5.7739492107612462E-7</v>
          </cell>
          <cell r="T191">
            <v>-4.5915999999999997E-9</v>
          </cell>
          <cell r="U191">
            <v>-5.5687599999999997E-9</v>
          </cell>
          <cell r="V191">
            <v>-3.0857099999999998E-6</v>
          </cell>
        </row>
        <row r="192">
          <cell r="C192" t="str">
            <v>2-4-P pins 9,8</v>
          </cell>
          <cell r="D192">
            <v>23406600</v>
          </cell>
          <cell r="E192">
            <v>28514300</v>
          </cell>
          <cell r="F192">
            <v>36020.1</v>
          </cell>
          <cell r="G192">
            <v>17318973.366666667</v>
          </cell>
          <cell r="H192">
            <v>0.87671425688247218</v>
          </cell>
          <cell r="I192" t="str">
            <v>??</v>
          </cell>
          <cell r="J192">
            <v>-4.2560999999999998E-9</v>
          </cell>
          <cell r="K192">
            <v>-3.8257000000000001E-9</v>
          </cell>
          <cell r="L192">
            <v>-2.7838100000000002E-6</v>
          </cell>
          <cell r="M192">
            <v>-9.3063060000000007E-7</v>
          </cell>
          <cell r="N192">
            <v>-1.7245300687490976</v>
          </cell>
          <cell r="O192">
            <v>9999.23</v>
          </cell>
          <cell r="P192">
            <v>9999.24</v>
          </cell>
          <cell r="Q192">
            <v>9999.23</v>
          </cell>
          <cell r="R192">
            <v>9999.2333333333336</v>
          </cell>
          <cell r="S192">
            <v>5.773945361166636E-7</v>
          </cell>
          <cell r="T192">
            <v>-5.0097999999999998E-9</v>
          </cell>
          <cell r="U192">
            <v>-4.7103999999999998E-9</v>
          </cell>
          <cell r="V192">
            <v>-3.1802099999999999E-6</v>
          </cell>
        </row>
        <row r="193">
          <cell r="C193" t="str">
            <v>2-4-Q pins 11,10</v>
          </cell>
          <cell r="D193">
            <v>23582100</v>
          </cell>
          <cell r="E193">
            <v>28264400</v>
          </cell>
          <cell r="F193">
            <v>38564.300000000003</v>
          </cell>
          <cell r="G193">
            <v>17295021.433333334</v>
          </cell>
          <cell r="H193">
            <v>0.87463299260705107</v>
          </cell>
          <cell r="I193" t="str">
            <v>??</v>
          </cell>
          <cell r="J193">
            <v>-4.2778000000000003E-9</v>
          </cell>
          <cell r="K193">
            <v>-3.7665999999999998E-9</v>
          </cell>
          <cell r="L193">
            <v>-2.5937900000000002E-6</v>
          </cell>
          <cell r="M193">
            <v>-8.6727813333333332E-7</v>
          </cell>
          <cell r="N193">
            <v>-1.7240180523967357</v>
          </cell>
          <cell r="O193">
            <v>9999.25</v>
          </cell>
          <cell r="P193">
            <v>9999.24</v>
          </cell>
          <cell r="Q193">
            <v>9999.23</v>
          </cell>
          <cell r="R193">
            <v>9999.24</v>
          </cell>
          <cell r="S193">
            <v>1.0000760057982685E-6</v>
          </cell>
          <cell r="T193">
            <v>-5.0795999999999997E-9</v>
          </cell>
          <cell r="U193">
            <v>-5.8017699999999999E-9</v>
          </cell>
          <cell r="V193">
            <v>-2.9162999999999999E-6</v>
          </cell>
        </row>
        <row r="194">
          <cell r="C194" t="str">
            <v>2-4-Q pins 13,14</v>
          </cell>
          <cell r="D194">
            <v>22163700</v>
          </cell>
          <cell r="E194">
            <v>28604600</v>
          </cell>
          <cell r="F194">
            <v>37744</v>
          </cell>
          <cell r="G194">
            <v>16935348</v>
          </cell>
          <cell r="H194">
            <v>0.88477230300006737</v>
          </cell>
          <cell r="I194" t="str">
            <v>??</v>
          </cell>
          <cell r="J194">
            <v>-6.12837E-9</v>
          </cell>
          <cell r="K194">
            <v>-3.6874999999999999E-9</v>
          </cell>
          <cell r="L194">
            <v>-2.6412799999999999E-6</v>
          </cell>
          <cell r="M194">
            <v>-8.8369862333333329E-7</v>
          </cell>
          <cell r="N194">
            <v>-1.7224318002731309</v>
          </cell>
          <cell r="O194">
            <v>9999.24</v>
          </cell>
          <cell r="P194">
            <v>9999.2900000000009</v>
          </cell>
          <cell r="Q194">
            <v>9999.24</v>
          </cell>
          <cell r="R194">
            <v>9999.2566666666662</v>
          </cell>
          <cell r="S194">
            <v>2.8869659438129639E-6</v>
          </cell>
          <cell r="T194">
            <v>-4.9646E-9</v>
          </cell>
          <cell r="U194">
            <v>-5.0132899999999998E-9</v>
          </cell>
          <cell r="V194">
            <v>-3.1152599999999998E-6</v>
          </cell>
        </row>
        <row r="195">
          <cell r="C195" t="str">
            <v>2-4-Q pins 16,17</v>
          </cell>
          <cell r="D195">
            <v>476190000000</v>
          </cell>
          <cell r="E195">
            <v>1000000000000</v>
          </cell>
          <cell r="F195">
            <v>217391000000</v>
          </cell>
          <cell r="G195">
            <v>564527000000</v>
          </cell>
          <cell r="H195">
            <v>0.70627738717255339</v>
          </cell>
          <cell r="I195" t="str">
            <v>??</v>
          </cell>
          <cell r="J195">
            <v>8.5619999999999997E-11</v>
          </cell>
          <cell r="K195">
            <v>2.9470000000000003E-11</v>
          </cell>
          <cell r="L195">
            <v>-3.7E-12</v>
          </cell>
          <cell r="M195">
            <v>3.7129999999999999E-11</v>
          </cell>
          <cell r="N195">
            <v>1.2159977857570838</v>
          </cell>
          <cell r="O195">
            <v>4587160000000</v>
          </cell>
          <cell r="P195">
            <v>4672900000000</v>
          </cell>
          <cell r="Q195">
            <v>4629630000000</v>
          </cell>
          <cell r="R195">
            <v>4629896666666.667</v>
          </cell>
          <cell r="S195">
            <v>9.2595202695864524E-3</v>
          </cell>
          <cell r="T195">
            <v>-6.4743000000000001E-10</v>
          </cell>
          <cell r="U195">
            <v>-8.7063000000000002E-10</v>
          </cell>
          <cell r="V195">
            <v>1.001E-9</v>
          </cell>
        </row>
        <row r="196">
          <cell r="C196" t="str">
            <v>2-4-Q pins 18,19</v>
          </cell>
          <cell r="D196">
            <v>22101900</v>
          </cell>
          <cell r="E196">
            <v>27281400</v>
          </cell>
          <cell r="F196">
            <v>38411.5</v>
          </cell>
          <cell r="G196">
            <v>16473903.833333334</v>
          </cell>
          <cell r="H196">
            <v>0.87819099848677273</v>
          </cell>
          <cell r="I196" t="str">
            <v>??</v>
          </cell>
          <cell r="J196">
            <v>-4.4321999999999996E-9</v>
          </cell>
          <cell r="K196">
            <v>-5.2794200000000004E-9</v>
          </cell>
          <cell r="L196">
            <v>-2.58217E-6</v>
          </cell>
          <cell r="M196">
            <v>-8.6396054000000002E-7</v>
          </cell>
          <cell r="N196">
            <v>-1.7223160466098795</v>
          </cell>
          <cell r="O196">
            <v>9999.26</v>
          </cell>
          <cell r="P196">
            <v>9999.2000000000007</v>
          </cell>
          <cell r="Q196">
            <v>9999.23</v>
          </cell>
          <cell r="R196">
            <v>9999.23</v>
          </cell>
          <cell r="S196">
            <v>3.0002310177629021E-6</v>
          </cell>
          <cell r="T196">
            <v>-6.5375300000000003E-9</v>
          </cell>
          <cell r="U196">
            <v>-5.5759600000000003E-9</v>
          </cell>
          <cell r="V196">
            <v>-2.95776E-6</v>
          </cell>
        </row>
        <row r="197">
          <cell r="C197" t="str">
            <v>2-4-Q pins 20,21</v>
          </cell>
          <cell r="D197">
            <v>22013100</v>
          </cell>
          <cell r="E197">
            <v>28846700</v>
          </cell>
          <cell r="F197">
            <v>39039.800000000003</v>
          </cell>
          <cell r="G197">
            <v>16966279.933333334</v>
          </cell>
          <cell r="H197">
            <v>0.8871918845755713</v>
          </cell>
          <cell r="I197" t="str">
            <v>??</v>
          </cell>
          <cell r="J197">
            <v>-4.3876999999999996E-9</v>
          </cell>
          <cell r="K197">
            <v>-3.6945E-9</v>
          </cell>
          <cell r="L197">
            <v>-2.5604999999999999E-6</v>
          </cell>
          <cell r="M197">
            <v>-8.5619406666666673E-7</v>
          </cell>
          <cell r="N197">
            <v>-1.7238758504006049</v>
          </cell>
          <cell r="O197">
            <v>9999.26</v>
          </cell>
          <cell r="P197">
            <v>9999.23</v>
          </cell>
          <cell r="Q197">
            <v>9999.2199999999993</v>
          </cell>
          <cell r="R197">
            <v>9999.2366666666658</v>
          </cell>
          <cell r="S197">
            <v>2.0818249121465315E-6</v>
          </cell>
          <cell r="T197">
            <v>-4.9397999999999998E-9</v>
          </cell>
          <cell r="U197">
            <v>-5.6751E-9</v>
          </cell>
          <cell r="V197">
            <v>-3.0032899999999998E-6</v>
          </cell>
        </row>
        <row r="198">
          <cell r="C198" t="str">
            <v>2-4-Q pins 22,23</v>
          </cell>
          <cell r="D198">
            <v>22573600</v>
          </cell>
          <cell r="E198">
            <v>28040300</v>
          </cell>
          <cell r="F198">
            <v>38522.9</v>
          </cell>
          <cell r="G198">
            <v>16884140.966666665</v>
          </cell>
          <cell r="H198">
            <v>0.87908442158520672</v>
          </cell>
          <cell r="I198" t="str">
            <v>??</v>
          </cell>
          <cell r="J198">
            <v>-4.7211000000000002E-9</v>
          </cell>
          <cell r="K198">
            <v>-3.4214000000000002E-9</v>
          </cell>
          <cell r="L198">
            <v>-2.5664300000000001E-6</v>
          </cell>
          <cell r="M198">
            <v>-8.5819083333333339E-7</v>
          </cell>
          <cell r="N198">
            <v>-1.7238341396135912</v>
          </cell>
          <cell r="O198">
            <v>9999.24</v>
          </cell>
          <cell r="P198">
            <v>9999.2199999999993</v>
          </cell>
          <cell r="Q198">
            <v>9999.23</v>
          </cell>
          <cell r="R198">
            <v>9999.23</v>
          </cell>
          <cell r="S198">
            <v>1.0000770059512861E-6</v>
          </cell>
          <cell r="T198">
            <v>-5.2216000000000002E-9</v>
          </cell>
          <cell r="U198">
            <v>-4.11691E-9</v>
          </cell>
          <cell r="V198">
            <v>-2.9257499999999999E-6</v>
          </cell>
        </row>
        <row r="199">
          <cell r="C199" t="str">
            <v>2-4-Q pins 3,2</v>
          </cell>
          <cell r="D199">
            <v>22336100</v>
          </cell>
          <cell r="E199">
            <v>29036300</v>
          </cell>
          <cell r="F199">
            <v>38076.800000000003</v>
          </cell>
          <cell r="G199">
            <v>17136825.599999998</v>
          </cell>
          <cell r="H199">
            <v>0.8859388530150738</v>
          </cell>
          <cell r="I199" t="str">
            <v>??</v>
          </cell>
          <cell r="J199">
            <v>-4.2482000000000003E-9</v>
          </cell>
          <cell r="K199">
            <v>-4.7968200000000004E-9</v>
          </cell>
          <cell r="L199">
            <v>-2.6175400000000002E-6</v>
          </cell>
          <cell r="M199">
            <v>-8.7552834000000012E-7</v>
          </cell>
          <cell r="N199">
            <v>-1.7231039902001033</v>
          </cell>
          <cell r="O199">
            <v>9999.2199999999993</v>
          </cell>
          <cell r="P199">
            <v>9999.2099999999991</v>
          </cell>
          <cell r="Q199">
            <v>9999.25</v>
          </cell>
          <cell r="R199">
            <v>9999.2266666666674</v>
          </cell>
          <cell r="S199">
            <v>2.0818269941324505E-6</v>
          </cell>
          <cell r="T199">
            <v>-4.7714999999999999E-9</v>
          </cell>
          <cell r="U199">
            <v>-5.6043400000000001E-9</v>
          </cell>
          <cell r="V199">
            <v>-2.9203100000000001E-6</v>
          </cell>
        </row>
        <row r="200">
          <cell r="C200" t="str">
            <v>2-4-Q pins 5,4</v>
          </cell>
          <cell r="D200">
            <v>21332200</v>
          </cell>
          <cell r="E200">
            <v>27115100</v>
          </cell>
          <cell r="F200">
            <v>36501.699999999997</v>
          </cell>
          <cell r="G200">
            <v>16161267.233333334</v>
          </cell>
          <cell r="H200">
            <v>0.882397620745899</v>
          </cell>
          <cell r="I200" t="str">
            <v>??</v>
          </cell>
          <cell r="J200">
            <v>-4.7976000000000001E-9</v>
          </cell>
          <cell r="K200">
            <v>-3.4142000000000001E-9</v>
          </cell>
          <cell r="L200">
            <v>-2.7562E-6</v>
          </cell>
          <cell r="M200">
            <v>-9.2147059999999996E-7</v>
          </cell>
          <cell r="N200">
            <v>-1.7243332777278517</v>
          </cell>
          <cell r="O200">
            <v>9999.23</v>
          </cell>
          <cell r="P200">
            <v>9999.2099999999991</v>
          </cell>
          <cell r="Q200">
            <v>9999.24</v>
          </cell>
          <cell r="R200">
            <v>9999.2266666666674</v>
          </cell>
          <cell r="S200">
            <v>1.5276433694391924E-6</v>
          </cell>
          <cell r="T200">
            <v>-6.4133200000000003E-9</v>
          </cell>
          <cell r="U200">
            <v>-4.2824E-9</v>
          </cell>
          <cell r="V200">
            <v>-3.1478900000000001E-6</v>
          </cell>
        </row>
        <row r="201">
          <cell r="C201" t="str">
            <v>2-4-Q pins 7,6</v>
          </cell>
          <cell r="D201">
            <v>22731100</v>
          </cell>
          <cell r="E201">
            <v>27561900</v>
          </cell>
          <cell r="F201">
            <v>38286.6</v>
          </cell>
          <cell r="G201">
            <v>16777095.533333333</v>
          </cell>
          <cell r="H201">
            <v>0.87596128917879268</v>
          </cell>
          <cell r="I201" t="str">
            <v>??</v>
          </cell>
          <cell r="J201">
            <v>-4.6109999999999999E-9</v>
          </cell>
          <cell r="K201">
            <v>-3.2953E-9</v>
          </cell>
          <cell r="L201">
            <v>-2.6115100000000002E-6</v>
          </cell>
          <cell r="M201">
            <v>-8.7313876666666667E-7</v>
          </cell>
          <cell r="N201">
            <v>-1.7242090839159065</v>
          </cell>
          <cell r="O201">
            <v>9999.25</v>
          </cell>
          <cell r="P201">
            <v>9999.25</v>
          </cell>
          <cell r="Q201">
            <v>9999.24</v>
          </cell>
          <cell r="R201">
            <v>9999.246666666666</v>
          </cell>
          <cell r="S201">
            <v>5.7739376619928177E-7</v>
          </cell>
          <cell r="T201">
            <v>-4.9518999999999998E-9</v>
          </cell>
          <cell r="U201">
            <v>-5.5313900000000003E-9</v>
          </cell>
          <cell r="V201">
            <v>-2.9882399999999999E-6</v>
          </cell>
        </row>
        <row r="202">
          <cell r="C202" t="str">
            <v>2-4-Q pins 9,8</v>
          </cell>
          <cell r="D202">
            <v>21490000</v>
          </cell>
          <cell r="E202">
            <v>29807900</v>
          </cell>
          <cell r="F202">
            <v>37270</v>
          </cell>
          <cell r="G202">
            <v>17111723.333333332</v>
          </cell>
          <cell r="H202">
            <v>0.89766823373100879</v>
          </cell>
          <cell r="I202" t="str">
            <v>??</v>
          </cell>
          <cell r="J202">
            <v>-5.0419999999999998E-9</v>
          </cell>
          <cell r="K202">
            <v>-4.6678400000000003E-9</v>
          </cell>
          <cell r="L202">
            <v>-2.6378700000000002E-6</v>
          </cell>
          <cell r="M202">
            <v>-8.8252661333333351E-7</v>
          </cell>
          <cell r="N202">
            <v>-1.7225225321966262</v>
          </cell>
          <cell r="O202">
            <v>9999.23</v>
          </cell>
          <cell r="P202">
            <v>9999.2199999999993</v>
          </cell>
          <cell r="Q202">
            <v>9999.2199999999993</v>
          </cell>
          <cell r="R202">
            <v>9999.2233333333334</v>
          </cell>
          <cell r="S202">
            <v>5.7739511355604751E-7</v>
          </cell>
          <cell r="T202">
            <v>-6.6569500000000003E-9</v>
          </cell>
          <cell r="U202">
            <v>-4.3480399999999998E-9</v>
          </cell>
          <cell r="V202">
            <v>-3.0073399999999998E-6</v>
          </cell>
        </row>
        <row r="203">
          <cell r="C203" t="str">
            <v>2-4-R pins 11,10</v>
          </cell>
          <cell r="D203">
            <v>22264300</v>
          </cell>
          <cell r="E203">
            <v>29161000</v>
          </cell>
          <cell r="F203">
            <v>39221.800000000003</v>
          </cell>
          <cell r="G203">
            <v>17154840.599999998</v>
          </cell>
          <cell r="H203">
            <v>0.8871193442208879</v>
          </cell>
          <cell r="I203" t="str">
            <v>??</v>
          </cell>
          <cell r="J203">
            <v>-6.40576E-9</v>
          </cell>
          <cell r="K203">
            <v>-3.8104999999999996E-9</v>
          </cell>
          <cell r="L203">
            <v>-2.5605599999999998E-6</v>
          </cell>
          <cell r="M203">
            <v>-8.5692541999999999E-7</v>
          </cell>
          <cell r="N203">
            <v>-1.721726723533032</v>
          </cell>
          <cell r="O203">
            <v>9999.23</v>
          </cell>
          <cell r="P203">
            <v>9999.2099999999991</v>
          </cell>
          <cell r="Q203">
            <v>9999.2199999999993</v>
          </cell>
          <cell r="R203">
            <v>9999.2199999999993</v>
          </cell>
          <cell r="S203">
            <v>1.0000780061063041E-6</v>
          </cell>
          <cell r="T203">
            <v>-7.5319000000000004E-9</v>
          </cell>
          <cell r="U203">
            <v>-6.1879000000000001E-9</v>
          </cell>
          <cell r="V203">
            <v>-4.4778300000000001E-6</v>
          </cell>
        </row>
        <row r="204">
          <cell r="C204" t="str">
            <v>2-4-R pins 13,14</v>
          </cell>
          <cell r="D204">
            <v>22265000</v>
          </cell>
          <cell r="E204">
            <v>30164000</v>
          </cell>
          <cell r="F204">
            <v>38051.599999999999</v>
          </cell>
          <cell r="G204">
            <v>17489017.199999999</v>
          </cell>
          <cell r="H204">
            <v>0.89316178242384503</v>
          </cell>
          <cell r="I204" t="str">
            <v>??</v>
          </cell>
          <cell r="J204">
            <v>-4.3714E-9</v>
          </cell>
          <cell r="K204">
            <v>-4.62856E-9</v>
          </cell>
          <cell r="L204">
            <v>-2.6280099999999999E-6</v>
          </cell>
          <cell r="M204">
            <v>-8.7900332000000005E-7</v>
          </cell>
          <cell r="N204">
            <v>-1.7231837323733805</v>
          </cell>
          <cell r="O204">
            <v>9999.25</v>
          </cell>
          <cell r="P204">
            <v>9999.2099999999991</v>
          </cell>
          <cell r="Q204">
            <v>9999.23</v>
          </cell>
          <cell r="R204">
            <v>9999.23</v>
          </cell>
          <cell r="S204">
            <v>2.0001540119025721E-6</v>
          </cell>
          <cell r="T204">
            <v>-7.3946999999999997E-9</v>
          </cell>
          <cell r="U204">
            <v>-6.0211000000000002E-9</v>
          </cell>
          <cell r="V204">
            <v>-4.6377100000000004E-6</v>
          </cell>
        </row>
        <row r="205">
          <cell r="C205" t="str">
            <v>2-4-R pins 16,17</v>
          </cell>
          <cell r="D205">
            <v>2000000000000</v>
          </cell>
          <cell r="E205">
            <v>625000000000</v>
          </cell>
          <cell r="F205">
            <v>909091000000</v>
          </cell>
          <cell r="G205">
            <v>1178030333333.3333</v>
          </cell>
          <cell r="H205">
            <v>0.61618151556384781</v>
          </cell>
          <cell r="I205" t="str">
            <v>??</v>
          </cell>
          <cell r="J205">
            <v>1.414E-10</v>
          </cell>
          <cell r="K205">
            <v>-1.1999999999999999E-12</v>
          </cell>
          <cell r="L205">
            <v>-6.4749999999999996E-11</v>
          </cell>
          <cell r="M205">
            <v>2.5149999999999998E-11</v>
          </cell>
          <cell r="N205">
            <v>4.1976468176508357</v>
          </cell>
          <cell r="O205">
            <v>4504500000000</v>
          </cell>
          <cell r="P205">
            <v>4629630000000</v>
          </cell>
          <cell r="Q205">
            <v>4761900000000</v>
          </cell>
          <cell r="R205">
            <v>4632010000000</v>
          </cell>
          <cell r="S205">
            <v>2.7788477055070468E-2</v>
          </cell>
          <cell r="T205">
            <v>-7.5791000000000002E-10</v>
          </cell>
          <cell r="U205">
            <v>-7.8036999999999996E-10</v>
          </cell>
          <cell r="V205">
            <v>1.01679E-9</v>
          </cell>
        </row>
        <row r="206">
          <cell r="C206" t="str">
            <v>2-4-R pins 18,19</v>
          </cell>
          <cell r="D206">
            <v>22693500</v>
          </cell>
          <cell r="E206">
            <v>28580100</v>
          </cell>
          <cell r="F206">
            <v>37487.9</v>
          </cell>
          <cell r="G206">
            <v>17103695.966666665</v>
          </cell>
          <cell r="H206">
            <v>0.88109554499678777</v>
          </cell>
          <cell r="I206" t="str">
            <v>??</v>
          </cell>
          <cell r="J206">
            <v>-4.7960000000000004E-9</v>
          </cell>
          <cell r="K206">
            <v>-3.7743999999999997E-9</v>
          </cell>
          <cell r="L206">
            <v>-2.66548E-6</v>
          </cell>
          <cell r="M206">
            <v>-8.913501333333333E-7</v>
          </cell>
          <cell r="N206">
            <v>-1.7237240020480813</v>
          </cell>
          <cell r="O206">
            <v>9999.24</v>
          </cell>
          <cell r="P206">
            <v>9999.25</v>
          </cell>
          <cell r="Q206">
            <v>9999.24</v>
          </cell>
          <cell r="R206">
            <v>9999.243333333332</v>
          </cell>
          <cell r="S206">
            <v>5.7739395867843482E-7</v>
          </cell>
          <cell r="T206">
            <v>-7.2792999999999999E-9</v>
          </cell>
          <cell r="U206">
            <v>-6.2458999999999997E-9</v>
          </cell>
          <cell r="V206">
            <v>-4.7847799999999998E-6</v>
          </cell>
        </row>
        <row r="207">
          <cell r="C207" t="str">
            <v>2-4-R pins 20,21</v>
          </cell>
          <cell r="D207">
            <v>22395900</v>
          </cell>
          <cell r="E207">
            <v>29513900</v>
          </cell>
          <cell r="F207">
            <v>36851.4</v>
          </cell>
          <cell r="G207">
            <v>17315550.466666665</v>
          </cell>
          <cell r="H207">
            <v>0.88828871551699973</v>
          </cell>
          <cell r="I207" t="str">
            <v>??</v>
          </cell>
          <cell r="J207">
            <v>-4.3219999999999998E-9</v>
          </cell>
          <cell r="K207">
            <v>-3.48E-9</v>
          </cell>
          <cell r="L207">
            <v>-2.70758E-6</v>
          </cell>
          <cell r="M207">
            <v>-9.0512733333333327E-7</v>
          </cell>
          <cell r="N207">
            <v>-1.7245859203880591</v>
          </cell>
          <cell r="O207">
            <v>9999.23</v>
          </cell>
          <cell r="P207">
            <v>9999.23</v>
          </cell>
          <cell r="Q207">
            <v>9999.2199999999993</v>
          </cell>
          <cell r="R207">
            <v>9999.2266666666674</v>
          </cell>
          <cell r="S207">
            <v>5.7739492107612451E-7</v>
          </cell>
          <cell r="T207">
            <v>-7.4475999999999998E-9</v>
          </cell>
          <cell r="U207">
            <v>-6.2203999999999997E-9</v>
          </cell>
          <cell r="V207">
            <v>-4.70694E-6</v>
          </cell>
        </row>
        <row r="208">
          <cell r="C208" t="str">
            <v>2-4-R pins 22,23</v>
          </cell>
          <cell r="D208">
            <v>22624900</v>
          </cell>
          <cell r="E208">
            <v>29495200</v>
          </cell>
          <cell r="F208">
            <v>36739.699999999997</v>
          </cell>
          <cell r="G208">
            <v>17385613.233333334</v>
          </cell>
          <cell r="H208">
            <v>0.88649515194906059</v>
          </cell>
          <cell r="I208" t="str">
            <v>??</v>
          </cell>
          <cell r="J208">
            <v>-4.6531E-9</v>
          </cell>
          <cell r="K208">
            <v>-4.0210999999999997E-9</v>
          </cell>
          <cell r="L208">
            <v>-2.7105300000000001E-6</v>
          </cell>
          <cell r="M208">
            <v>-9.0640140000000001E-7</v>
          </cell>
          <cell r="N208">
            <v>-1.7237630383730489</v>
          </cell>
          <cell r="O208">
            <v>9999.23</v>
          </cell>
          <cell r="P208">
            <v>9999.23</v>
          </cell>
          <cell r="Q208">
            <v>9999.23</v>
          </cell>
          <cell r="R208">
            <v>9999.23</v>
          </cell>
          <cell r="S208">
            <v>0</v>
          </cell>
          <cell r="T208">
            <v>-7.3464999999999998E-9</v>
          </cell>
          <cell r="U208">
            <v>-6.4387000000000001E-9</v>
          </cell>
          <cell r="V208">
            <v>-4.8830800000000002E-6</v>
          </cell>
        </row>
        <row r="209">
          <cell r="C209" t="str">
            <v>2-4-R pins 3,2</v>
          </cell>
          <cell r="D209">
            <v>22273200</v>
          </cell>
          <cell r="E209">
            <v>29290400</v>
          </cell>
          <cell r="F209">
            <v>37214.400000000001</v>
          </cell>
          <cell r="G209">
            <v>17200271.466666665</v>
          </cell>
          <cell r="H209">
            <v>0.88790093067790687</v>
          </cell>
          <cell r="I209" t="str">
            <v>??</v>
          </cell>
          <cell r="J209">
            <v>-5.0205000000000002E-9</v>
          </cell>
          <cell r="K209">
            <v>-4.8205199999999998E-9</v>
          </cell>
          <cell r="L209">
            <v>-2.6728099999999999E-6</v>
          </cell>
          <cell r="M209">
            <v>-8.9421700666666661E-7</v>
          </cell>
          <cell r="N209">
            <v>-1.722520044890294</v>
          </cell>
          <cell r="O209">
            <v>9999.25</v>
          </cell>
          <cell r="P209">
            <v>9999.24</v>
          </cell>
          <cell r="Q209">
            <v>9999.24</v>
          </cell>
          <cell r="R209">
            <v>9999.243333333332</v>
          </cell>
          <cell r="S209">
            <v>5.7739395867843482E-7</v>
          </cell>
          <cell r="T209">
            <v>-7.4123000000000001E-9</v>
          </cell>
          <cell r="U209">
            <v>-6.2166000000000002E-9</v>
          </cell>
          <cell r="V209">
            <v>-4.8412100000000002E-6</v>
          </cell>
        </row>
        <row r="210">
          <cell r="C210" t="str">
            <v>2-4-R pins 5,4</v>
          </cell>
          <cell r="D210">
            <v>22717200</v>
          </cell>
          <cell r="E210">
            <v>28999900</v>
          </cell>
          <cell r="F210">
            <v>38911.1</v>
          </cell>
          <cell r="G210">
            <v>17252003.699999999</v>
          </cell>
          <cell r="H210">
            <v>0.88304925156306524</v>
          </cell>
          <cell r="I210" t="str">
            <v>??</v>
          </cell>
          <cell r="J210">
            <v>-4.7265999999999998E-9</v>
          </cell>
          <cell r="K210">
            <v>-3.596E-9</v>
          </cell>
          <cell r="L210">
            <v>-2.5589000000000002E-6</v>
          </cell>
          <cell r="M210">
            <v>-8.5574086666666663E-7</v>
          </cell>
          <cell r="N210">
            <v>-1.7236283107851627</v>
          </cell>
          <cell r="O210">
            <v>9999.23</v>
          </cell>
          <cell r="P210">
            <v>9999.25</v>
          </cell>
          <cell r="Q210">
            <v>9999.23</v>
          </cell>
          <cell r="R210">
            <v>9999.2366666666658</v>
          </cell>
          <cell r="S210">
            <v>1.1547886872742514E-6</v>
          </cell>
          <cell r="T210">
            <v>-7.1677000000000004E-9</v>
          </cell>
          <cell r="U210">
            <v>-6.3957999999999998E-9</v>
          </cell>
          <cell r="V210">
            <v>-4.5763300000000001E-6</v>
          </cell>
        </row>
        <row r="211">
          <cell r="C211" t="str">
            <v>2-4-R pins 7,6</v>
          </cell>
          <cell r="D211">
            <v>20898200</v>
          </cell>
          <cell r="E211">
            <v>27924600</v>
          </cell>
          <cell r="F211">
            <v>39439</v>
          </cell>
          <cell r="G211">
            <v>16287413</v>
          </cell>
          <cell r="H211">
            <v>0.89044868452437298</v>
          </cell>
          <cell r="I211" t="str">
            <v>??</v>
          </cell>
          <cell r="J211">
            <v>-6.4623500000000001E-9</v>
          </cell>
          <cell r="K211">
            <v>-3.6682999999999998E-9</v>
          </cell>
          <cell r="L211">
            <v>-2.5349999999999999E-6</v>
          </cell>
          <cell r="M211">
            <v>-8.483768833333333E-7</v>
          </cell>
          <cell r="N211">
            <v>-1.7217102002898665</v>
          </cell>
          <cell r="O211">
            <v>9999.23</v>
          </cell>
          <cell r="P211">
            <v>9999.2199999999993</v>
          </cell>
          <cell r="Q211">
            <v>9999.24</v>
          </cell>
          <cell r="R211">
            <v>9999.2299999999977</v>
          </cell>
          <cell r="S211">
            <v>1.0000770059512863E-6</v>
          </cell>
          <cell r="T211">
            <v>-7.5502000000000007E-9</v>
          </cell>
          <cell r="U211">
            <v>-7.5851499999999996E-9</v>
          </cell>
          <cell r="V211">
            <v>-4.6044100000000002E-6</v>
          </cell>
        </row>
        <row r="212">
          <cell r="C212" t="str">
            <v>2-4-R pins 9,8</v>
          </cell>
          <cell r="D212">
            <v>21326600</v>
          </cell>
          <cell r="E212">
            <v>28468500</v>
          </cell>
          <cell r="F212">
            <v>36837.800000000003</v>
          </cell>
          <cell r="G212">
            <v>16610645.933333332</v>
          </cell>
          <cell r="H212">
            <v>0.89044558126706574</v>
          </cell>
          <cell r="I212" t="str">
            <v>??</v>
          </cell>
          <cell r="J212">
            <v>-4.7838E-9</v>
          </cell>
          <cell r="K212">
            <v>-3.8629E-9</v>
          </cell>
          <cell r="L212">
            <v>-2.7058399999999998E-6</v>
          </cell>
          <cell r="M212">
            <v>-9.0482889999999991E-7</v>
          </cell>
          <cell r="N212">
            <v>-1.7237749955413273</v>
          </cell>
          <cell r="O212">
            <v>9999.25</v>
          </cell>
          <cell r="P212">
            <v>9999.23</v>
          </cell>
          <cell r="Q212">
            <v>9999.23</v>
          </cell>
          <cell r="R212">
            <v>9999.2366666666658</v>
          </cell>
          <cell r="S212">
            <v>1.1547886872742514E-6</v>
          </cell>
          <cell r="T212">
            <v>-7.4255000000000001E-9</v>
          </cell>
          <cell r="U212">
            <v>-6.2222000000000003E-9</v>
          </cell>
          <cell r="V212">
            <v>-4.7235900000000001E-6</v>
          </cell>
        </row>
        <row r="213">
          <cell r="C213" t="str">
            <v>2-5-B pins 10,9</v>
          </cell>
          <cell r="D213">
            <v>11086.2</v>
          </cell>
          <cell r="E213">
            <v>3373.58</v>
          </cell>
          <cell r="F213">
            <v>10971.5</v>
          </cell>
          <cell r="G213">
            <v>8477.0933333333323</v>
          </cell>
          <cell r="H213">
            <v>0.52142215336046882</v>
          </cell>
          <cell r="J213">
            <v>-1.527E-10</v>
          </cell>
          <cell r="K213">
            <v>-3.0300000000000001E-11</v>
          </cell>
          <cell r="L213">
            <v>5.3099999999999998E-12</v>
          </cell>
          <cell r="M213">
            <v>-5.9229999999999999E-11</v>
          </cell>
          <cell r="N213">
            <v>-1.3993320788898245</v>
          </cell>
          <cell r="O213">
            <v>63893700000</v>
          </cell>
          <cell r="P213">
            <v>63857000000</v>
          </cell>
          <cell r="Q213">
            <v>64250800000</v>
          </cell>
          <cell r="R213">
            <v>64000500000</v>
          </cell>
          <cell r="S213">
            <v>3.3990588715872338E-3</v>
          </cell>
          <cell r="T213">
            <v>-9.5581999999999991E-10</v>
          </cell>
          <cell r="U213">
            <v>-7.0862999999999996E-10</v>
          </cell>
          <cell r="V213">
            <v>8.7171999999999996E-10</v>
          </cell>
        </row>
        <row r="214">
          <cell r="C214" t="str">
            <v>2-5-B pins 12,11</v>
          </cell>
          <cell r="D214">
            <v>2639.44</v>
          </cell>
          <cell r="E214">
            <v>2607.54</v>
          </cell>
          <cell r="F214">
            <v>2669.33</v>
          </cell>
          <cell r="G214">
            <v>2638.77</v>
          </cell>
          <cell r="H214">
            <v>1.1710171108828967E-2</v>
          </cell>
          <cell r="J214">
            <v>-3.27E-12</v>
          </cell>
          <cell r="K214">
            <v>-7.0000000000000005E-14</v>
          </cell>
          <cell r="L214">
            <v>-4.4149999999999997E-11</v>
          </cell>
          <cell r="M214">
            <v>-1.5829999999999999E-11</v>
          </cell>
          <cell r="N214">
            <v>-1.5526199544576735</v>
          </cell>
          <cell r="O214">
            <v>140371000000</v>
          </cell>
          <cell r="P214">
            <v>139743000000</v>
          </cell>
          <cell r="Q214">
            <v>140135000000</v>
          </cell>
          <cell r="R214">
            <v>140083000000</v>
          </cell>
          <cell r="S214">
            <v>2.2644636557119747E-3</v>
          </cell>
          <cell r="T214">
            <v>5.3469999999999997E-11</v>
          </cell>
          <cell r="U214">
            <v>-7.4944000000000005E-10</v>
          </cell>
          <cell r="V214">
            <v>8.7475E-10</v>
          </cell>
        </row>
        <row r="215">
          <cell r="C215" t="str">
            <v>2-5-B pins 24,23</v>
          </cell>
          <cell r="D215">
            <v>1250000000000</v>
          </cell>
          <cell r="E215">
            <v>434783000000</v>
          </cell>
          <cell r="F215">
            <v>416667000000</v>
          </cell>
          <cell r="G215">
            <v>700483333333.33337</v>
          </cell>
          <cell r="H215">
            <v>0.67950451613944018</v>
          </cell>
          <cell r="J215">
            <v>-3.12E-11</v>
          </cell>
          <cell r="K215">
            <v>2.5699999999999999E-11</v>
          </cell>
          <cell r="L215">
            <v>-1.7100000000000001E-11</v>
          </cell>
          <cell r="M215">
            <v>-7.5333333333333338E-12</v>
          </cell>
          <cell r="N215">
            <v>-3.9334242458785993</v>
          </cell>
          <cell r="O215">
            <v>1908400000000</v>
          </cell>
          <cell r="P215">
            <v>1934240000000</v>
          </cell>
          <cell r="Q215">
            <v>1949320000000</v>
          </cell>
          <cell r="R215">
            <v>1930653333333.3333</v>
          </cell>
          <cell r="S215">
            <v>1.0718877852630768E-2</v>
          </cell>
          <cell r="T215">
            <v>-9.480800000000001E-10</v>
          </cell>
          <cell r="U215">
            <v>5.8129999999999997E-11</v>
          </cell>
          <cell r="V215">
            <v>9.1046999999999996E-10</v>
          </cell>
        </row>
        <row r="216">
          <cell r="C216" t="str">
            <v>2-5-C pins 24,23</v>
          </cell>
          <cell r="D216">
            <v>1403.12</v>
          </cell>
          <cell r="E216">
            <v>1450.8</v>
          </cell>
          <cell r="F216">
            <v>1412.98</v>
          </cell>
          <cell r="G216">
            <v>1422.3</v>
          </cell>
          <cell r="H216">
            <v>1.7696178668379168E-2</v>
          </cell>
          <cell r="J216">
            <v>2.0850000000000001E-11</v>
          </cell>
          <cell r="K216">
            <v>-2.423E-11</v>
          </cell>
          <cell r="L216">
            <v>1.237E-11</v>
          </cell>
          <cell r="M216">
            <v>2.9966666666666672E-12</v>
          </cell>
          <cell r="N216">
            <v>7.9946071966962613</v>
          </cell>
          <cell r="O216">
            <v>50279000000</v>
          </cell>
          <cell r="P216">
            <v>50246200000</v>
          </cell>
          <cell r="Q216">
            <v>53501700000</v>
          </cell>
          <cell r="R216">
            <v>51342300000</v>
          </cell>
          <cell r="S216">
            <v>3.6425465285444499E-2</v>
          </cell>
          <cell r="T216">
            <v>-7.7677E-10</v>
          </cell>
          <cell r="U216">
            <v>-2.0000000000000001E-13</v>
          </cell>
          <cell r="V216">
            <v>1.05946E-9</v>
          </cell>
        </row>
        <row r="217">
          <cell r="C217" t="str">
            <v>2-5-D pins 1,24</v>
          </cell>
          <cell r="D217">
            <v>99.992800000000003</v>
          </cell>
          <cell r="E217">
            <v>99.992400000000004</v>
          </cell>
          <cell r="F217">
            <v>99.992500000000007</v>
          </cell>
          <cell r="G217">
            <v>99.992566666666676</v>
          </cell>
          <cell r="H217">
            <v>2.0818207481312033E-6</v>
          </cell>
          <cell r="J217">
            <v>2E-12</v>
          </cell>
          <cell r="K217">
            <v>1.32E-12</v>
          </cell>
          <cell r="L217">
            <v>2.0199999999999999E-12</v>
          </cell>
          <cell r="M217">
            <v>1.7799999999999999E-12</v>
          </cell>
          <cell r="N217">
            <v>0.22387481848507049</v>
          </cell>
          <cell r="O217">
            <v>62127200000</v>
          </cell>
          <cell r="P217">
            <v>62150400000</v>
          </cell>
          <cell r="Q217">
            <v>61667500000</v>
          </cell>
          <cell r="R217">
            <v>61981700000</v>
          </cell>
          <cell r="S217">
            <v>4.3940764283761447E-3</v>
          </cell>
          <cell r="T217">
            <v>1.786E-11</v>
          </cell>
          <cell r="U217">
            <v>-1.3020000000000001E-11</v>
          </cell>
          <cell r="V217">
            <v>2.7319999999999999E-11</v>
          </cell>
        </row>
        <row r="218">
          <cell r="C218" t="str">
            <v>2-5-D pins 10,15</v>
          </cell>
          <cell r="D218">
            <v>99.992500000000007</v>
          </cell>
          <cell r="E218">
            <v>99.992199999999997</v>
          </cell>
          <cell r="F218">
            <v>99.992400000000004</v>
          </cell>
          <cell r="G218">
            <v>99.992366666666669</v>
          </cell>
          <cell r="H218">
            <v>1.5276418416965714E-6</v>
          </cell>
          <cell r="J218">
            <v>-5.1999999999999997E-12</v>
          </cell>
          <cell r="K218">
            <v>-1.5300000000000001E-11</v>
          </cell>
          <cell r="L218">
            <v>-2.7170000000000002E-11</v>
          </cell>
          <cell r="M218">
            <v>-1.589E-11</v>
          </cell>
          <cell r="N218">
            <v>-0.69206273312490751</v>
          </cell>
          <cell r="O218">
            <v>82447000000</v>
          </cell>
          <cell r="P218">
            <v>82196300000</v>
          </cell>
          <cell r="Q218">
            <v>81866600000</v>
          </cell>
          <cell r="R218">
            <v>82169966666.666672</v>
          </cell>
          <cell r="S218">
            <v>3.5425923853907712E-3</v>
          </cell>
          <cell r="T218">
            <v>1.8909999999999999E-11</v>
          </cell>
          <cell r="U218">
            <v>-2.4420000000000001E-11</v>
          </cell>
          <cell r="V218">
            <v>-6.3800000000000002E-11</v>
          </cell>
        </row>
        <row r="219">
          <cell r="C219" t="str">
            <v>2-5-D pins 16,17</v>
          </cell>
          <cell r="D219">
            <v>232558000000</v>
          </cell>
          <cell r="E219">
            <v>1666670000000</v>
          </cell>
          <cell r="F219">
            <v>10000000000000</v>
          </cell>
          <cell r="G219">
            <v>3966409333333.3335</v>
          </cell>
          <cell r="H219">
            <v>1.3297200036144015</v>
          </cell>
          <cell r="J219">
            <v>-3.1500000000000001E-11</v>
          </cell>
          <cell r="K219">
            <v>2.05E-11</v>
          </cell>
          <cell r="L219">
            <v>-6.8399999999999999E-12</v>
          </cell>
          <cell r="M219">
            <v>-5.9466666666666669E-12</v>
          </cell>
          <cell r="N219">
            <v>-4.3741324623985109</v>
          </cell>
          <cell r="O219">
            <v>4672900000000</v>
          </cell>
          <cell r="P219">
            <v>4629630000000</v>
          </cell>
          <cell r="Q219">
            <v>4739340000000</v>
          </cell>
          <cell r="R219">
            <v>4680623333333.333</v>
          </cell>
          <cell r="S219">
            <v>1.1806392082632016E-2</v>
          </cell>
          <cell r="T219">
            <v>-1.124E-11</v>
          </cell>
          <cell r="U219">
            <v>-3.2200000000000003E-11</v>
          </cell>
          <cell r="V219">
            <v>7.1600000000000003E-11</v>
          </cell>
        </row>
        <row r="220">
          <cell r="C220" t="str">
            <v>2-5-D pins 18,19</v>
          </cell>
          <cell r="D220">
            <v>1909.75</v>
          </cell>
          <cell r="E220">
            <v>1886.11</v>
          </cell>
          <cell r="F220">
            <v>1931.61</v>
          </cell>
          <cell r="G220">
            <v>1909.1566666666665</v>
          </cell>
          <cell r="H220">
            <v>1.1919295355816234E-2</v>
          </cell>
          <cell r="J220">
            <v>-3.0600000000000003E-11</v>
          </cell>
          <cell r="K220">
            <v>-2.76E-11</v>
          </cell>
          <cell r="L220">
            <v>-5.7900000000000002E-11</v>
          </cell>
          <cell r="M220">
            <v>-3.8699999999999999E-11</v>
          </cell>
          <cell r="N220">
            <v>-0.4314007466039233</v>
          </cell>
          <cell r="O220">
            <v>67096100000</v>
          </cell>
          <cell r="P220">
            <v>67069100000</v>
          </cell>
          <cell r="Q220">
            <v>67064600000</v>
          </cell>
          <cell r="R220">
            <v>67076600000</v>
          </cell>
          <cell r="S220">
            <v>2.5398909645140978E-4</v>
          </cell>
          <cell r="T220">
            <v>-1.225E-11</v>
          </cell>
          <cell r="U220">
            <v>-2.9800000000000003E-11</v>
          </cell>
          <cell r="V220">
            <v>3.3690000000000002E-11</v>
          </cell>
        </row>
        <row r="221">
          <cell r="C221" t="str">
            <v>2-5-D pins 2,23</v>
          </cell>
          <cell r="D221">
            <v>99.992599999999996</v>
          </cell>
          <cell r="E221">
            <v>99.992400000000004</v>
          </cell>
          <cell r="F221">
            <v>99.9923</v>
          </cell>
          <cell r="G221">
            <v>99.992433333333338</v>
          </cell>
          <cell r="H221">
            <v>1.5276408231140777E-6</v>
          </cell>
          <cell r="J221">
            <v>-2.0520000000000001E-11</v>
          </cell>
          <cell r="K221">
            <v>-2.4270000000000001E-11</v>
          </cell>
          <cell r="L221">
            <v>1.3649999999999999E-11</v>
          </cell>
          <cell r="M221">
            <v>-1.0380000000000001E-11</v>
          </cell>
          <cell r="N221">
            <v>-2.0129948877039943</v>
          </cell>
          <cell r="O221">
            <v>49892700000</v>
          </cell>
          <cell r="P221">
            <v>49828100000</v>
          </cell>
          <cell r="Q221">
            <v>49741300000</v>
          </cell>
          <cell r="R221">
            <v>49820700000</v>
          </cell>
          <cell r="S221">
            <v>1.5248839108509705E-3</v>
          </cell>
          <cell r="T221">
            <v>-2.15E-11</v>
          </cell>
          <cell r="U221">
            <v>-1.8700000000000001E-11</v>
          </cell>
          <cell r="V221">
            <v>-7.1399999999999994E-11</v>
          </cell>
        </row>
        <row r="222">
          <cell r="C222" t="str">
            <v>2-5-D pins 3,22</v>
          </cell>
          <cell r="D222">
            <v>526316000000</v>
          </cell>
          <cell r="E222">
            <v>277778000000</v>
          </cell>
          <cell r="F222">
            <v>833333000000</v>
          </cell>
          <cell r="G222">
            <v>545809000000</v>
          </cell>
          <cell r="H222">
            <v>0.5098669988098159</v>
          </cell>
          <cell r="J222">
            <v>-6.6300000000000006E-11</v>
          </cell>
          <cell r="K222">
            <v>8.6600000000000007E-12</v>
          </cell>
          <cell r="L222">
            <v>-1.9360000000000002E-11</v>
          </cell>
          <cell r="M222">
            <v>-2.5666666666666669E-11</v>
          </cell>
          <cell r="N222">
            <v>-1.4756829407689529</v>
          </cell>
          <cell r="O222">
            <v>1594900000000</v>
          </cell>
          <cell r="P222">
            <v>1510570000000</v>
          </cell>
          <cell r="Q222">
            <v>1639340000000</v>
          </cell>
          <cell r="R222">
            <v>1581603333333.3333</v>
          </cell>
          <cell r="S222">
            <v>4.1354645503514094E-2</v>
          </cell>
          <cell r="T222">
            <v>5.4000000000000001E-11</v>
          </cell>
          <cell r="U222">
            <v>4.0299999999999999E-11</v>
          </cell>
          <cell r="V222">
            <v>-5.2800000000000001E-11</v>
          </cell>
        </row>
        <row r="223">
          <cell r="C223" t="str">
            <v>2-5-D pins 4,21</v>
          </cell>
          <cell r="D223">
            <v>270270000000</v>
          </cell>
          <cell r="E223">
            <v>303030000000</v>
          </cell>
          <cell r="F223">
            <v>1428570000000</v>
          </cell>
          <cell r="G223">
            <v>667290000000</v>
          </cell>
          <cell r="H223">
            <v>0.98831283022219607</v>
          </cell>
          <cell r="J223">
            <v>1.427E-11</v>
          </cell>
          <cell r="K223">
            <v>-8.6999999999999997E-12</v>
          </cell>
          <cell r="L223">
            <v>1.5189999999999999E-10</v>
          </cell>
          <cell r="M223">
            <v>5.2489999999999991E-11</v>
          </cell>
          <cell r="N223">
            <v>1.654682453610383</v>
          </cell>
          <cell r="O223">
            <v>1269040000000</v>
          </cell>
          <cell r="P223">
            <v>1253130000000</v>
          </cell>
          <cell r="Q223">
            <v>1336900000000</v>
          </cell>
          <cell r="R223">
            <v>1286356666666.6667</v>
          </cell>
          <cell r="S223">
            <v>3.4585121191833407E-2</v>
          </cell>
          <cell r="T223">
            <v>-4.6900000000000001E-11</v>
          </cell>
          <cell r="U223">
            <v>-3.9899999999999998E-12</v>
          </cell>
          <cell r="V223">
            <v>3.1610000000000001E-11</v>
          </cell>
        </row>
        <row r="224">
          <cell r="C224" t="str">
            <v>2-5-D pins 5,20</v>
          </cell>
          <cell r="D224">
            <v>10000000000000</v>
          </cell>
          <cell r="E224">
            <v>1111110000000</v>
          </cell>
          <cell r="F224">
            <v>1428570000000</v>
          </cell>
          <cell r="G224">
            <v>4179893333333.3335</v>
          </cell>
          <cell r="H224">
            <v>1.2064563736451241</v>
          </cell>
          <cell r="J224">
            <v>-1.2999999999999999E-12</v>
          </cell>
          <cell r="K224">
            <v>3.1000000000000001E-12</v>
          </cell>
          <cell r="L224">
            <v>3.3500000000000001E-11</v>
          </cell>
          <cell r="M224">
            <v>1.1766666666666668E-11</v>
          </cell>
          <cell r="N224">
            <v>1.6104610312096856</v>
          </cell>
          <cell r="O224">
            <v>1307190000000</v>
          </cell>
          <cell r="P224">
            <v>1336900000000</v>
          </cell>
          <cell r="Q224">
            <v>1367990000000</v>
          </cell>
          <cell r="R224">
            <v>1337360000000</v>
          </cell>
          <cell r="S224">
            <v>2.273330298896685E-2</v>
          </cell>
          <cell r="T224">
            <v>2.0380000000000002E-11</v>
          </cell>
          <cell r="U224">
            <v>5.0800000000000002E-11</v>
          </cell>
          <cell r="V224">
            <v>1.0699999999999999E-11</v>
          </cell>
        </row>
        <row r="225">
          <cell r="C225" t="str">
            <v>2-5-D pins 7,6</v>
          </cell>
          <cell r="D225">
            <v>1508.1</v>
          </cell>
          <cell r="E225">
            <v>1491.11</v>
          </cell>
          <cell r="F225">
            <v>1525.04</v>
          </cell>
          <cell r="G225">
            <v>1508.0833333333333</v>
          </cell>
          <cell r="H225">
            <v>1.1249382421449253E-2</v>
          </cell>
          <cell r="J225">
            <v>-1.36E-11</v>
          </cell>
          <cell r="K225">
            <v>-1.128E-10</v>
          </cell>
          <cell r="L225">
            <v>4.7899999999999997E-11</v>
          </cell>
          <cell r="M225">
            <v>-2.6166666666666667E-11</v>
          </cell>
          <cell r="N225">
            <v>-3.0987394033532589</v>
          </cell>
          <cell r="O225">
            <v>82836300000</v>
          </cell>
          <cell r="P225">
            <v>82515100000</v>
          </cell>
          <cell r="Q225">
            <v>82603700000</v>
          </cell>
          <cell r="R225">
            <v>82651700000</v>
          </cell>
          <cell r="S225">
            <v>2.0071289019901678E-3</v>
          </cell>
          <cell r="T225">
            <v>3.3959999999999998E-11</v>
          </cell>
          <cell r="U225">
            <v>3.2939999999999998E-11</v>
          </cell>
          <cell r="V225">
            <v>4.2299999999999999E-11</v>
          </cell>
        </row>
        <row r="226">
          <cell r="C226" t="str">
            <v>2-5-D pins 9,8</v>
          </cell>
          <cell r="D226">
            <v>704.46299999999997</v>
          </cell>
          <cell r="E226">
            <v>698.09</v>
          </cell>
          <cell r="F226">
            <v>712.63599999999997</v>
          </cell>
          <cell r="G226">
            <v>705.06299999999999</v>
          </cell>
          <cell r="H226">
            <v>1.0341683194163013E-2</v>
          </cell>
          <cell r="J226">
            <v>7.8199999999999999E-11</v>
          </cell>
          <cell r="K226">
            <v>-5.3499999999999996E-12</v>
          </cell>
          <cell r="L226">
            <v>5.2999999999999996E-12</v>
          </cell>
          <cell r="M226">
            <v>2.605E-11</v>
          </cell>
          <cell r="N226">
            <v>1.7457222699888852</v>
          </cell>
          <cell r="O226">
            <v>98444600000</v>
          </cell>
          <cell r="P226">
            <v>98299400000</v>
          </cell>
          <cell r="Q226">
            <v>98658200000</v>
          </cell>
          <cell r="R226">
            <v>98467400000</v>
          </cell>
          <cell r="S226">
            <v>1.8329249176601947E-3</v>
          </cell>
          <cell r="T226">
            <v>-1.85E-12</v>
          </cell>
          <cell r="U226">
            <v>-1.6060000000000001E-11</v>
          </cell>
          <cell r="V226">
            <v>-5.72E-11</v>
          </cell>
        </row>
        <row r="227">
          <cell r="C227" t="str">
            <v>2-6-O pins 11,10</v>
          </cell>
          <cell r="D227">
            <v>22658100</v>
          </cell>
          <cell r="E227">
            <v>29250000</v>
          </cell>
          <cell r="F227">
            <v>38273</v>
          </cell>
          <cell r="G227">
            <v>17315457.666666668</v>
          </cell>
          <cell r="H227">
            <v>0.88482780217680801</v>
          </cell>
          <cell r="I227" t="str">
            <v>??</v>
          </cell>
          <cell r="J227">
            <v>-4.9788000000000002E-9</v>
          </cell>
          <cell r="K227">
            <v>-3.5914999999999999E-9</v>
          </cell>
          <cell r="L227">
            <v>-2.6135500000000002E-6</v>
          </cell>
          <cell r="M227">
            <v>-8.7404010000000011E-7</v>
          </cell>
          <cell r="N227">
            <v>-1.7235592774636197</v>
          </cell>
          <cell r="O227">
            <v>9999.23</v>
          </cell>
          <cell r="P227">
            <v>9999.23</v>
          </cell>
          <cell r="Q227">
            <v>9999.24</v>
          </cell>
          <cell r="R227">
            <v>9999.2333333333318</v>
          </cell>
          <cell r="S227">
            <v>5.773945361166637E-7</v>
          </cell>
          <cell r="T227">
            <v>-7.1844999999999997E-9</v>
          </cell>
          <cell r="U227">
            <v>-6.9325999999999998E-9</v>
          </cell>
          <cell r="V227">
            <v>-4.6199600000000004E-6</v>
          </cell>
        </row>
        <row r="228">
          <cell r="C228" t="str">
            <v>2-6-O pins 13,14</v>
          </cell>
          <cell r="D228">
            <v>21908600</v>
          </cell>
          <cell r="E228">
            <v>29752200</v>
          </cell>
          <cell r="F228">
            <v>38193.4</v>
          </cell>
          <cell r="G228">
            <v>17232997.800000001</v>
          </cell>
          <cell r="H228">
            <v>0.89357128231438876</v>
          </cell>
          <cell r="I228" t="str">
            <v>??</v>
          </cell>
          <cell r="J228">
            <v>-4.8326E-9</v>
          </cell>
          <cell r="K228">
            <v>-3.4536000000000002E-9</v>
          </cell>
          <cell r="L228">
            <v>-2.61175E-6</v>
          </cell>
          <cell r="M228">
            <v>-8.7334540000000001E-7</v>
          </cell>
          <cell r="N228">
            <v>-1.7238342396337112</v>
          </cell>
          <cell r="O228">
            <v>9999.25</v>
          </cell>
          <cell r="P228">
            <v>9999.2199999999993</v>
          </cell>
          <cell r="Q228">
            <v>9999.25</v>
          </cell>
          <cell r="R228">
            <v>9999.24</v>
          </cell>
          <cell r="S228">
            <v>1.7321824534731483E-6</v>
          </cell>
          <cell r="T228">
            <v>-7.2019999999999997E-9</v>
          </cell>
          <cell r="U228">
            <v>-6.7982E-9</v>
          </cell>
          <cell r="V228">
            <v>-4.6534799999999999E-6</v>
          </cell>
        </row>
        <row r="229">
          <cell r="C229" t="str">
            <v>2-6-O pins 16,17</v>
          </cell>
          <cell r="D229">
            <v>5000000000000</v>
          </cell>
          <cell r="E229">
            <v>588235000000</v>
          </cell>
          <cell r="F229">
            <v>909091000000</v>
          </cell>
          <cell r="G229">
            <v>2165775333333.3333</v>
          </cell>
          <cell r="H229">
            <v>1.1357354394185781</v>
          </cell>
          <cell r="I229" t="str">
            <v>??</v>
          </cell>
          <cell r="J229">
            <v>-2.35E-11</v>
          </cell>
          <cell r="K229">
            <v>-1.6859999999999999E-10</v>
          </cell>
          <cell r="L229">
            <v>1.2889999999999999E-10</v>
          </cell>
          <cell r="M229">
            <v>-2.1066666666666666E-11</v>
          </cell>
          <cell r="N229">
            <v>-7.0616262542073072</v>
          </cell>
          <cell r="O229">
            <v>4504500000000</v>
          </cell>
          <cell r="P229">
            <v>4784690000000</v>
          </cell>
          <cell r="Q229">
            <v>4830920000000</v>
          </cell>
          <cell r="R229">
            <v>4706703333333.333</v>
          </cell>
          <cell r="S229">
            <v>3.752780157174606E-2</v>
          </cell>
          <cell r="T229">
            <v>-7.6897999999999996E-10</v>
          </cell>
          <cell r="U229">
            <v>-6.8659E-10</v>
          </cell>
          <cell r="V229">
            <v>1.09791E-9</v>
          </cell>
        </row>
        <row r="230">
          <cell r="C230" t="str">
            <v>2-6-O pins 18,19</v>
          </cell>
          <cell r="D230">
            <v>22139100</v>
          </cell>
          <cell r="E230">
            <v>28918900</v>
          </cell>
          <cell r="F230">
            <v>37976.9</v>
          </cell>
          <cell r="G230">
            <v>17031992.300000001</v>
          </cell>
          <cell r="H230">
            <v>0.88672012976580805</v>
          </cell>
          <cell r="I230" t="str">
            <v>??</v>
          </cell>
          <cell r="J230">
            <v>-4.8006000000000002E-9</v>
          </cell>
          <cell r="K230">
            <v>-4.8307500000000001E-9</v>
          </cell>
          <cell r="L230">
            <v>-2.6413500000000001E-6</v>
          </cell>
          <cell r="M230">
            <v>-8.8366045E-7</v>
          </cell>
          <cell r="N230">
            <v>-1.7226116687027071</v>
          </cell>
          <cell r="O230">
            <v>9999.23</v>
          </cell>
          <cell r="P230">
            <v>9999.2199999999993</v>
          </cell>
          <cell r="Q230">
            <v>9999.26</v>
          </cell>
          <cell r="R230">
            <v>9999.2366666666658</v>
          </cell>
          <cell r="S230">
            <v>2.0818249121465315E-6</v>
          </cell>
          <cell r="T230">
            <v>-7.0127999999999996E-9</v>
          </cell>
          <cell r="U230">
            <v>-6.2885000000000004E-9</v>
          </cell>
          <cell r="V230">
            <v>-4.6127599999999999E-6</v>
          </cell>
        </row>
        <row r="231">
          <cell r="C231" t="str">
            <v>2-6-O pins 20,21</v>
          </cell>
          <cell r="D231">
            <v>22327600</v>
          </cell>
          <cell r="E231">
            <v>27184100</v>
          </cell>
          <cell r="F231">
            <v>37376.5</v>
          </cell>
          <cell r="G231">
            <v>16516358.833333334</v>
          </cell>
          <cell r="H231">
            <v>0.8764841634567675</v>
          </cell>
          <cell r="I231" t="str">
            <v>??</v>
          </cell>
          <cell r="J231">
            <v>-4.6215000000000002E-9</v>
          </cell>
          <cell r="K231">
            <v>-3.4969999999999998E-9</v>
          </cell>
          <cell r="L231">
            <v>-2.65454E-6</v>
          </cell>
          <cell r="M231">
            <v>-8.8755283333333339E-7</v>
          </cell>
          <cell r="N231">
            <v>-1.7241293366603274</v>
          </cell>
          <cell r="O231">
            <v>9999.26</v>
          </cell>
          <cell r="P231">
            <v>9999.2099999999991</v>
          </cell>
          <cell r="Q231">
            <v>9999.25</v>
          </cell>
          <cell r="R231">
            <v>9999.24</v>
          </cell>
          <cell r="S231">
            <v>2.6459524035050082E-6</v>
          </cell>
          <cell r="T231">
            <v>-7.2207999999999997E-9</v>
          </cell>
          <cell r="U231">
            <v>-5.6381000000000002E-9</v>
          </cell>
          <cell r="V231">
            <v>-4.6314000000000002E-6</v>
          </cell>
        </row>
        <row r="232">
          <cell r="C232" t="str">
            <v>2-6-O pins 22,23</v>
          </cell>
          <cell r="D232">
            <v>22585400</v>
          </cell>
          <cell r="E232">
            <v>28058300</v>
          </cell>
          <cell r="F232">
            <v>38332.800000000003</v>
          </cell>
          <cell r="G232">
            <v>16894010.933333334</v>
          </cell>
          <cell r="H232">
            <v>0.87911151326526438</v>
          </cell>
          <cell r="I232" t="str">
            <v>??</v>
          </cell>
          <cell r="J232">
            <v>-4.8766999999999999E-9</v>
          </cell>
          <cell r="K232">
            <v>-3.9151999999999999E-9</v>
          </cell>
          <cell r="L232">
            <v>-2.6185200000000001E-6</v>
          </cell>
          <cell r="M232">
            <v>-8.7577063333333344E-7</v>
          </cell>
          <cell r="N232">
            <v>-1.7233568277863982</v>
          </cell>
          <cell r="O232">
            <v>9999.24</v>
          </cell>
          <cell r="P232">
            <v>9999.2199999999993</v>
          </cell>
          <cell r="Q232">
            <v>9999.26</v>
          </cell>
          <cell r="R232">
            <v>9999.24</v>
          </cell>
          <cell r="S232">
            <v>2.0001520115965369E-6</v>
          </cell>
          <cell r="T232">
            <v>-7.3337E-9</v>
          </cell>
          <cell r="U232">
            <v>-6.3700000000000001E-9</v>
          </cell>
          <cell r="V232">
            <v>-4.64118E-6</v>
          </cell>
        </row>
        <row r="233">
          <cell r="C233" t="str">
            <v>2-6-O pins 3,2</v>
          </cell>
          <cell r="D233">
            <v>22733000</v>
          </cell>
          <cell r="E233">
            <v>29378200</v>
          </cell>
          <cell r="F233">
            <v>38203.800000000003</v>
          </cell>
          <cell r="G233">
            <v>17383134.599999998</v>
          </cell>
          <cell r="H233">
            <v>0.88500916620649195</v>
          </cell>
          <cell r="I233" t="str">
            <v>??</v>
          </cell>
          <cell r="J233">
            <v>-4.3320000000000003E-9</v>
          </cell>
          <cell r="K233">
            <v>-3.6041E-9</v>
          </cell>
          <cell r="L233">
            <v>-2.6135399999999999E-6</v>
          </cell>
          <cell r="M233">
            <v>-8.7382536666666661E-7</v>
          </cell>
          <cell r="N233">
            <v>-1.7241855972986657</v>
          </cell>
          <cell r="O233">
            <v>9999.2099999999991</v>
          </cell>
          <cell r="P233">
            <v>9999.2199999999993</v>
          </cell>
          <cell r="Q233">
            <v>9999.27</v>
          </cell>
          <cell r="R233">
            <v>9999.2333333333336</v>
          </cell>
          <cell r="S233">
            <v>3.2147967214831319E-6</v>
          </cell>
          <cell r="T233">
            <v>-7.2756999999999996E-9</v>
          </cell>
          <cell r="U233">
            <v>-5.9984000000000003E-9</v>
          </cell>
          <cell r="V233">
            <v>-4.5746299999999998E-6</v>
          </cell>
        </row>
        <row r="234">
          <cell r="C234" t="str">
            <v>2-6-O pins 5,4</v>
          </cell>
          <cell r="D234">
            <v>21376200</v>
          </cell>
          <cell r="E234">
            <v>30463400</v>
          </cell>
          <cell r="F234">
            <v>38288.400000000001</v>
          </cell>
          <cell r="G234">
            <v>17292629.466666665</v>
          </cell>
          <cell r="H234">
            <v>0.90317155302555885</v>
          </cell>
          <cell r="I234" t="str">
            <v>??</v>
          </cell>
          <cell r="J234">
            <v>-5.9602700000000001E-9</v>
          </cell>
          <cell r="K234">
            <v>-4.5787100000000002E-9</v>
          </cell>
          <cell r="L234">
            <v>-2.6025800000000002E-6</v>
          </cell>
          <cell r="M234">
            <v>-8.7103966000000009E-7</v>
          </cell>
          <cell r="N234">
            <v>-1.7215726792778068</v>
          </cell>
          <cell r="O234">
            <v>9999.2199999999993</v>
          </cell>
          <cell r="P234">
            <v>9999.25</v>
          </cell>
          <cell r="Q234">
            <v>9999.25</v>
          </cell>
          <cell r="R234">
            <v>9999.24</v>
          </cell>
          <cell r="S234">
            <v>1.7321824534731483E-6</v>
          </cell>
          <cell r="T234">
            <v>-7.2851999999999996E-9</v>
          </cell>
          <cell r="U234">
            <v>-5.9643999999999998E-9</v>
          </cell>
          <cell r="V234">
            <v>-4.6608499999999996E-6</v>
          </cell>
        </row>
        <row r="235">
          <cell r="C235" t="str">
            <v>2-6-O pins 7,6</v>
          </cell>
          <cell r="D235">
            <v>21512500</v>
          </cell>
          <cell r="E235">
            <v>29313100</v>
          </cell>
          <cell r="F235">
            <v>37366.699999999997</v>
          </cell>
          <cell r="G235">
            <v>16954322.233333334</v>
          </cell>
          <cell r="H235">
            <v>0.89421449654836294</v>
          </cell>
          <cell r="I235" t="str">
            <v>??</v>
          </cell>
          <cell r="J235">
            <v>-4.9291999999999999E-9</v>
          </cell>
          <cell r="K235">
            <v>-3.8134000000000001E-9</v>
          </cell>
          <cell r="L235">
            <v>-2.6515700000000002E-6</v>
          </cell>
          <cell r="M235">
            <v>-8.8677086666666671E-7</v>
          </cell>
          <cell r="N235">
            <v>-1.7235128501842063</v>
          </cell>
          <cell r="O235">
            <v>9999.24</v>
          </cell>
          <cell r="P235">
            <v>9999.23</v>
          </cell>
          <cell r="Q235">
            <v>9999.25</v>
          </cell>
          <cell r="R235">
            <v>9999.24</v>
          </cell>
          <cell r="S235">
            <v>1.0000760057982685E-6</v>
          </cell>
          <cell r="T235">
            <v>-7.2520000000000002E-9</v>
          </cell>
          <cell r="U235">
            <v>-6.7644000000000003E-9</v>
          </cell>
          <cell r="V235">
            <v>-4.6469299999999999E-6</v>
          </cell>
        </row>
        <row r="236">
          <cell r="C236" t="str">
            <v>2-6-O pins 9,8</v>
          </cell>
          <cell r="D236">
            <v>23467300</v>
          </cell>
          <cell r="E236">
            <v>29071700</v>
          </cell>
          <cell r="F236">
            <v>38369.199999999997</v>
          </cell>
          <cell r="G236">
            <v>17525789.733333334</v>
          </cell>
          <cell r="H236">
            <v>0.87879718072536661</v>
          </cell>
          <cell r="I236" t="str">
            <v>??</v>
          </cell>
          <cell r="J236">
            <v>-4.4048000000000003E-9</v>
          </cell>
          <cell r="K236">
            <v>-3.5893E-9</v>
          </cell>
          <cell r="L236">
            <v>-2.6058399999999999E-6</v>
          </cell>
          <cell r="M236">
            <v>-8.7127803333333326E-7</v>
          </cell>
          <cell r="N236">
            <v>-1.7241049647084534</v>
          </cell>
          <cell r="O236">
            <v>9999.23</v>
          </cell>
          <cell r="P236">
            <v>9999.23</v>
          </cell>
          <cell r="Q236">
            <v>9999.25</v>
          </cell>
          <cell r="R236">
            <v>9999.2366666666658</v>
          </cell>
          <cell r="S236">
            <v>1.1547886872742514E-6</v>
          </cell>
          <cell r="T236">
            <v>-7.2941000000000003E-9</v>
          </cell>
          <cell r="U236">
            <v>-6.0261999999999997E-9</v>
          </cell>
          <cell r="V236">
            <v>-4.6042599999999999E-6</v>
          </cell>
        </row>
        <row r="237">
          <cell r="C237" t="str">
            <v>2-6-P pins 11,10</v>
          </cell>
          <cell r="D237">
            <v>23308600</v>
          </cell>
          <cell r="E237">
            <v>30460100</v>
          </cell>
          <cell r="F237">
            <v>37318.9</v>
          </cell>
          <cell r="G237">
            <v>17935339.633333333</v>
          </cell>
          <cell r="H237">
            <v>0.88692170396639203</v>
          </cell>
          <cell r="I237" t="str">
            <v>??</v>
          </cell>
          <cell r="J237">
            <v>-5.8361699999999997E-9</v>
          </cell>
          <cell r="K237">
            <v>-4.6191499999999997E-9</v>
          </cell>
          <cell r="L237">
            <v>-2.6893199999999999E-6</v>
          </cell>
          <cell r="M237">
            <v>-8.9992510666666657E-7</v>
          </cell>
          <cell r="N237">
            <v>-1.7219894667029088</v>
          </cell>
          <cell r="O237">
            <v>9999.23</v>
          </cell>
          <cell r="P237">
            <v>9999.24</v>
          </cell>
          <cell r="Q237">
            <v>9999.2800000000007</v>
          </cell>
          <cell r="R237">
            <v>9999.25</v>
          </cell>
          <cell r="S237">
            <v>2.6459497573541435E-6</v>
          </cell>
          <cell r="T237">
            <v>-9.8968E-9</v>
          </cell>
          <cell r="U237">
            <v>-1.47422E-8</v>
          </cell>
          <cell r="V237">
            <v>-6.7218900000000001E-6</v>
          </cell>
        </row>
        <row r="238">
          <cell r="C238" t="str">
            <v>2-6-P pins 13,14</v>
          </cell>
          <cell r="D238">
            <v>22943200</v>
          </cell>
          <cell r="E238">
            <v>30838400</v>
          </cell>
          <cell r="F238">
            <v>38825.300000000003</v>
          </cell>
          <cell r="G238">
            <v>17940141.766666666</v>
          </cell>
          <cell r="H238">
            <v>0.8917264902997315</v>
          </cell>
          <cell r="I238" t="str">
            <v>??</v>
          </cell>
          <cell r="J238">
            <v>-4.6105999999999998E-9</v>
          </cell>
          <cell r="K238">
            <v>-4.6409800000000002E-9</v>
          </cell>
          <cell r="L238">
            <v>-2.5491599999999998E-6</v>
          </cell>
          <cell r="M238">
            <v>-8.5280386000000004E-7</v>
          </cell>
          <cell r="N238">
            <v>-1.7226557947149088</v>
          </cell>
          <cell r="O238">
            <v>9999.2199999999993</v>
          </cell>
          <cell r="P238">
            <v>9999.2099999999991</v>
          </cell>
          <cell r="Q238">
            <v>9999.27</v>
          </cell>
          <cell r="R238">
            <v>9999.2333333333336</v>
          </cell>
          <cell r="S238">
            <v>3.2147967214831319E-6</v>
          </cell>
          <cell r="T238">
            <v>-9.6434999999999996E-9</v>
          </cell>
          <cell r="U238">
            <v>-1.50141E-8</v>
          </cell>
          <cell r="V238">
            <v>-6.5344599999999996E-6</v>
          </cell>
        </row>
        <row r="239">
          <cell r="C239" t="str">
            <v>2-6-P pins 16,17</v>
          </cell>
          <cell r="D239">
            <v>212766000000</v>
          </cell>
          <cell r="E239">
            <v>476190000000</v>
          </cell>
          <cell r="F239">
            <v>312500000000</v>
          </cell>
          <cell r="G239">
            <v>333818666666.66669</v>
          </cell>
          <cell r="H239">
            <v>0.39841894455692956</v>
          </cell>
          <cell r="I239" t="str">
            <v>??</v>
          </cell>
          <cell r="J239">
            <v>7.4600000000000006E-11</v>
          </cell>
          <cell r="K239">
            <v>-4.36E-12</v>
          </cell>
          <cell r="L239">
            <v>3.4800000000000001E-12</v>
          </cell>
          <cell r="M239">
            <v>2.4573333333333334E-11</v>
          </cell>
          <cell r="N239">
            <v>1.7702663065873148</v>
          </cell>
          <cell r="O239">
            <v>4566210000000</v>
          </cell>
          <cell r="P239">
            <v>4784690000000</v>
          </cell>
          <cell r="Q239">
            <v>4716980000000</v>
          </cell>
          <cell r="R239">
            <v>4689293333333.333</v>
          </cell>
          <cell r="S239">
            <v>2.38501761994761E-2</v>
          </cell>
          <cell r="T239">
            <v>-8.2589000000000003E-10</v>
          </cell>
          <cell r="U239">
            <v>-8.1972000000000004E-10</v>
          </cell>
          <cell r="V239">
            <v>1.1942799999999999E-9</v>
          </cell>
        </row>
        <row r="240">
          <cell r="C240" t="str">
            <v>2-6-P pins 18,19</v>
          </cell>
          <cell r="D240">
            <v>22231100</v>
          </cell>
          <cell r="E240">
            <v>30232100</v>
          </cell>
          <cell r="F240">
            <v>38995.599999999999</v>
          </cell>
          <cell r="G240">
            <v>17500731.866666667</v>
          </cell>
          <cell r="H240">
            <v>0.89382043657815713</v>
          </cell>
          <cell r="I240" t="str">
            <v>??</v>
          </cell>
          <cell r="J240">
            <v>-6.4404999999999998E-9</v>
          </cell>
          <cell r="K240">
            <v>-4.5144600000000001E-9</v>
          </cell>
          <cell r="L240">
            <v>-2.5520899999999998E-6</v>
          </cell>
          <cell r="M240">
            <v>-8.5434831999999996E-7</v>
          </cell>
          <cell r="N240">
            <v>-1.7209464862372603</v>
          </cell>
          <cell r="O240">
            <v>9999.24</v>
          </cell>
          <cell r="P240">
            <v>9999.18</v>
          </cell>
          <cell r="Q240">
            <v>9999.27</v>
          </cell>
          <cell r="R240">
            <v>9999.23</v>
          </cell>
          <cell r="S240">
            <v>4.5829285804573289E-6</v>
          </cell>
          <cell r="T240">
            <v>-1.0273099999999999E-8</v>
          </cell>
          <cell r="U240">
            <v>-1.0325200000000001E-8</v>
          </cell>
          <cell r="V240">
            <v>-6.3119399999999999E-6</v>
          </cell>
        </row>
        <row r="241">
          <cell r="C241" t="str">
            <v>2-6-P pins 20,21</v>
          </cell>
          <cell r="D241">
            <v>23603200</v>
          </cell>
          <cell r="E241">
            <v>28945000</v>
          </cell>
          <cell r="F241">
            <v>38204.199999999997</v>
          </cell>
          <cell r="G241">
            <v>17528801.400000002</v>
          </cell>
          <cell r="H241">
            <v>0.87746883107942908</v>
          </cell>
          <cell r="I241" t="str">
            <v>??</v>
          </cell>
          <cell r="J241">
            <v>-4.2359000000000002E-9</v>
          </cell>
          <cell r="K241">
            <v>-3.4971999999999999E-9</v>
          </cell>
          <cell r="L241">
            <v>-2.6174799999999998E-6</v>
          </cell>
          <cell r="M241">
            <v>-8.7507103333333335E-7</v>
          </cell>
          <cell r="N241">
            <v>-1.724397696458936</v>
          </cell>
          <cell r="O241">
            <v>9999.25</v>
          </cell>
          <cell r="P241">
            <v>9999.23</v>
          </cell>
          <cell r="Q241">
            <v>9999.2999999999993</v>
          </cell>
          <cell r="R241">
            <v>9999.26</v>
          </cell>
          <cell r="S241">
            <v>3.6058181059816339E-6</v>
          </cell>
          <cell r="T241">
            <v>-9.9342000000000007E-9</v>
          </cell>
          <cell r="U241">
            <v>-1.47474E-8</v>
          </cell>
          <cell r="V241">
            <v>-6.5135000000000004E-6</v>
          </cell>
        </row>
        <row r="242">
          <cell r="C242" t="str">
            <v>2-6-P pins 22,23</v>
          </cell>
          <cell r="D242">
            <v>21827000</v>
          </cell>
          <cell r="E242">
            <v>30927500</v>
          </cell>
          <cell r="F242">
            <v>37926.800000000003</v>
          </cell>
          <cell r="G242">
            <v>17597475.599999998</v>
          </cell>
          <cell r="H242">
            <v>0.90201504752780037</v>
          </cell>
          <cell r="I242" t="str">
            <v>??</v>
          </cell>
          <cell r="J242">
            <v>-4.8241999999999999E-9</v>
          </cell>
          <cell r="K242">
            <v>-4.5700200000000003E-9</v>
          </cell>
          <cell r="L242">
            <v>-2.6295699999999998E-6</v>
          </cell>
          <cell r="M242">
            <v>-8.7965473999999995E-7</v>
          </cell>
          <cell r="N242">
            <v>-1.7228021473050252</v>
          </cell>
          <cell r="O242">
            <v>9999.23</v>
          </cell>
          <cell r="P242">
            <v>9999.2099999999991</v>
          </cell>
          <cell r="Q242">
            <v>9999.26</v>
          </cell>
          <cell r="R242">
            <v>9999.2333333333318</v>
          </cell>
          <cell r="S242">
            <v>2.5168044334850827E-6</v>
          </cell>
          <cell r="T242">
            <v>-1.0070199999999999E-8</v>
          </cell>
          <cell r="U242">
            <v>-1.11089E-8</v>
          </cell>
          <cell r="V242">
            <v>-6.5343799999999999E-6</v>
          </cell>
        </row>
        <row r="243">
          <cell r="C243" t="str">
            <v>2-6-P pins 3,2</v>
          </cell>
          <cell r="D243">
            <v>21057500</v>
          </cell>
          <cell r="E243">
            <v>1250000000000</v>
          </cell>
          <cell r="F243">
            <v>38488.300000000003</v>
          </cell>
          <cell r="G243">
            <v>416673698662.76666</v>
          </cell>
          <cell r="H243">
            <v>1.7320069613042297</v>
          </cell>
          <cell r="I243" t="str">
            <v>??</v>
          </cell>
          <cell r="J243">
            <v>-4.2415000000000003E-9</v>
          </cell>
          <cell r="K243">
            <v>2.0199999999999999E-12</v>
          </cell>
          <cell r="L243">
            <v>-2.60144E-6</v>
          </cell>
          <cell r="M243">
            <v>-8.685598266666667E-7</v>
          </cell>
          <cell r="N243">
            <v>-1.7278254250871161</v>
          </cell>
          <cell r="O243">
            <v>9999.26</v>
          </cell>
          <cell r="P243">
            <v>9999.2099999999991</v>
          </cell>
          <cell r="Q243">
            <v>9999.2900000000009</v>
          </cell>
          <cell r="R243">
            <v>9999.253333333334</v>
          </cell>
          <cell r="S243">
            <v>4.0417536686895247E-6</v>
          </cell>
          <cell r="T243">
            <v>-1.0065300000000001E-8</v>
          </cell>
          <cell r="U243">
            <v>-1.12086E-8</v>
          </cell>
          <cell r="V243">
            <v>-6.4608400000000003E-6</v>
          </cell>
        </row>
        <row r="244">
          <cell r="C244" t="str">
            <v>2-6-P pins 5,4</v>
          </cell>
          <cell r="D244">
            <v>21088400</v>
          </cell>
          <cell r="E244">
            <v>29200800</v>
          </cell>
          <cell r="F244">
            <v>38448.400000000001</v>
          </cell>
          <cell r="G244">
            <v>16775882.799999999</v>
          </cell>
          <cell r="H244">
            <v>0.89723315941769688</v>
          </cell>
          <cell r="I244" t="str">
            <v>??</v>
          </cell>
          <cell r="J244">
            <v>-6.1683400000000002E-9</v>
          </cell>
          <cell r="K244">
            <v>-3.5223000000000001E-9</v>
          </cell>
          <cell r="L244">
            <v>-2.6053299999999998E-6</v>
          </cell>
          <cell r="M244">
            <v>-8.7167354666666662E-7</v>
          </cell>
          <cell r="N244">
            <v>-1.7224236282987573</v>
          </cell>
          <cell r="O244">
            <v>9999.26</v>
          </cell>
          <cell r="P244">
            <v>9999.23</v>
          </cell>
          <cell r="Q244">
            <v>9999.25</v>
          </cell>
          <cell r="R244">
            <v>9999.246666666666</v>
          </cell>
          <cell r="S244">
            <v>1.5276403139222715E-6</v>
          </cell>
          <cell r="T244">
            <v>-1.04986E-8</v>
          </cell>
          <cell r="U244">
            <v>-1.1416300000000001E-8</v>
          </cell>
          <cell r="V244">
            <v>-6.5212200000000001E-6</v>
          </cell>
        </row>
        <row r="245">
          <cell r="C245" t="str">
            <v>2-6-P pins 7,6</v>
          </cell>
          <cell r="D245">
            <v>23179300</v>
          </cell>
          <cell r="E245">
            <v>28597200</v>
          </cell>
          <cell r="F245">
            <v>38181.199999999997</v>
          </cell>
          <cell r="G245">
            <v>17271560.400000002</v>
          </cell>
          <cell r="H245">
            <v>0.8782299904369667</v>
          </cell>
          <cell r="I245" t="str">
            <v>??</v>
          </cell>
          <cell r="J245">
            <v>-4.2085999999999997E-9</v>
          </cell>
          <cell r="K245">
            <v>-3.7214E-9</v>
          </cell>
          <cell r="L245">
            <v>-2.62562E-6</v>
          </cell>
          <cell r="M245">
            <v>-8.7784999999999999E-7</v>
          </cell>
          <cell r="N245">
            <v>-1.7242276466079021</v>
          </cell>
          <cell r="O245">
            <v>9999.24</v>
          </cell>
          <cell r="P245">
            <v>9999.24</v>
          </cell>
          <cell r="Q245">
            <v>9999.26</v>
          </cell>
          <cell r="R245">
            <v>9999.246666666666</v>
          </cell>
          <cell r="S245">
            <v>1.1547875323985635E-6</v>
          </cell>
          <cell r="T245">
            <v>-9.8179000000000002E-9</v>
          </cell>
          <cell r="U245">
            <v>-1.4087400000000001E-8</v>
          </cell>
          <cell r="V245">
            <v>-6.5710999999999996E-6</v>
          </cell>
        </row>
        <row r="246">
          <cell r="C246" t="str">
            <v>2-6-P pins 9,8</v>
          </cell>
          <cell r="D246">
            <v>21655100</v>
          </cell>
          <cell r="E246">
            <v>29645000</v>
          </cell>
          <cell r="F246">
            <v>38280</v>
          </cell>
          <cell r="G246">
            <v>17112793.333333332</v>
          </cell>
          <cell r="H246">
            <v>0.89506782351675296</v>
          </cell>
          <cell r="I246" t="str">
            <v>??</v>
          </cell>
          <cell r="J246">
            <v>-4.7164E-9</v>
          </cell>
          <cell r="K246">
            <v>-4.5737900000000002E-9</v>
          </cell>
          <cell r="L246">
            <v>-2.6115400000000002E-6</v>
          </cell>
          <cell r="M246">
            <v>-8.7361006333333337E-7</v>
          </cell>
          <cell r="N246">
            <v>-1.7228412766870809</v>
          </cell>
          <cell r="O246">
            <v>9999.25</v>
          </cell>
          <cell r="P246">
            <v>9999.2099999999991</v>
          </cell>
          <cell r="Q246">
            <v>9999.26</v>
          </cell>
          <cell r="R246">
            <v>9999.24</v>
          </cell>
          <cell r="S246">
            <v>2.6459524035050082E-6</v>
          </cell>
          <cell r="T246">
            <v>-1.03441E-8</v>
          </cell>
          <cell r="U246">
            <v>-1.0748200000000001E-8</v>
          </cell>
          <cell r="V246">
            <v>-6.4731800000000004E-6</v>
          </cell>
        </row>
        <row r="247">
          <cell r="C247" t="str">
            <v>2-6-Q pins 11,10</v>
          </cell>
          <cell r="D247">
            <v>23130000</v>
          </cell>
          <cell r="E247">
            <v>28691000</v>
          </cell>
          <cell r="F247">
            <v>38264.9</v>
          </cell>
          <cell r="G247">
            <v>17286421.633333333</v>
          </cell>
          <cell r="H247">
            <v>0.87895144130037073</v>
          </cell>
          <cell r="I247" t="str">
            <v>??</v>
          </cell>
          <cell r="J247">
            <v>-5.7217499999999996E-9</v>
          </cell>
          <cell r="K247">
            <v>-4.5981100000000004E-9</v>
          </cell>
          <cell r="L247">
            <v>-2.6074400000000001E-6</v>
          </cell>
          <cell r="M247">
            <v>-8.7258662000000008E-7</v>
          </cell>
          <cell r="N247">
            <v>-1.7218086657863614</v>
          </cell>
          <cell r="O247">
            <v>9999.24</v>
          </cell>
          <cell r="P247">
            <v>9999.23</v>
          </cell>
          <cell r="Q247">
            <v>9999.26</v>
          </cell>
          <cell r="R247">
            <v>9999.2433333333338</v>
          </cell>
          <cell r="S247">
            <v>1.5276408231742427E-6</v>
          </cell>
          <cell r="T247">
            <v>-9.7919000000000005E-9</v>
          </cell>
          <cell r="U247">
            <v>-8.036E-9</v>
          </cell>
          <cell r="V247">
            <v>-6.4545300000000002E-6</v>
          </cell>
        </row>
        <row r="248">
          <cell r="C248" t="str">
            <v>2-6-Q pins 13,14</v>
          </cell>
          <cell r="D248">
            <v>22163200</v>
          </cell>
          <cell r="E248">
            <v>30923900</v>
          </cell>
          <cell r="F248">
            <v>37832.9</v>
          </cell>
          <cell r="G248">
            <v>17708310.966666665</v>
          </cell>
          <cell r="H248">
            <v>0.89888060379154844</v>
          </cell>
          <cell r="I248" t="str">
            <v>??</v>
          </cell>
          <cell r="J248">
            <v>-4.7647000000000003E-9</v>
          </cell>
          <cell r="K248">
            <v>-3.8518999999999999E-9</v>
          </cell>
          <cell r="L248">
            <v>-2.6403200000000001E-6</v>
          </cell>
          <cell r="M248">
            <v>-8.8297886666666665E-7</v>
          </cell>
          <cell r="N248">
            <v>-1.7235997264144616</v>
          </cell>
          <cell r="O248">
            <v>9999.23</v>
          </cell>
          <cell r="P248">
            <v>9999.24</v>
          </cell>
          <cell r="Q248">
            <v>9999.25</v>
          </cell>
          <cell r="R248">
            <v>9999.24</v>
          </cell>
          <cell r="S248">
            <v>1.0000760057982685E-6</v>
          </cell>
          <cell r="T248">
            <v>-9.6214000000000007E-9</v>
          </cell>
          <cell r="U248">
            <v>-7.9303000000000002E-9</v>
          </cell>
          <cell r="V248">
            <v>-6.4417599999999996E-6</v>
          </cell>
        </row>
        <row r="249">
          <cell r="C249" t="str">
            <v>2-6-Q pins 16,17</v>
          </cell>
          <cell r="D249">
            <v>1111110000000</v>
          </cell>
          <cell r="E249">
            <v>5000000000000</v>
          </cell>
          <cell r="F249">
            <v>833333000000</v>
          </cell>
          <cell r="G249">
            <v>2314814333333.3335</v>
          </cell>
          <cell r="H249">
            <v>1.0063800291565479</v>
          </cell>
          <cell r="I249" t="str">
            <v>??</v>
          </cell>
          <cell r="J249">
            <v>6.1000000000000003E-12</v>
          </cell>
          <cell r="K249">
            <v>-4.8599999999999999E-12</v>
          </cell>
          <cell r="L249">
            <v>3.6200000000000002E-11</v>
          </cell>
          <cell r="M249">
            <v>1.248E-11</v>
          </cell>
          <cell r="N249">
            <v>1.7035663453660306</v>
          </cell>
          <cell r="O249">
            <v>4608290000000</v>
          </cell>
          <cell r="P249">
            <v>4761900000000</v>
          </cell>
          <cell r="Q249">
            <v>4672900000000</v>
          </cell>
          <cell r="R249">
            <v>4681030000000</v>
          </cell>
          <cell r="S249">
            <v>1.6476511066701088E-2</v>
          </cell>
          <cell r="T249">
            <v>-8.7822999999999998E-10</v>
          </cell>
          <cell r="U249">
            <v>-7.6561000000000001E-10</v>
          </cell>
          <cell r="V249">
            <v>1.15794E-9</v>
          </cell>
        </row>
        <row r="250">
          <cell r="C250" t="str">
            <v>2-6-Q pins 18,19</v>
          </cell>
          <cell r="D250">
            <v>24007600</v>
          </cell>
          <cell r="E250">
            <v>27605900</v>
          </cell>
          <cell r="F250">
            <v>37870.199999999997</v>
          </cell>
          <cell r="G250">
            <v>17217123.400000002</v>
          </cell>
          <cell r="H250">
            <v>0.87041602196032231</v>
          </cell>
          <cell r="I250" t="str">
            <v>??</v>
          </cell>
          <cell r="J250">
            <v>-4.3757999999999997E-9</v>
          </cell>
          <cell r="K250">
            <v>-4.6467100000000004E-9</v>
          </cell>
          <cell r="L250">
            <v>-2.6406600000000001E-6</v>
          </cell>
          <cell r="M250">
            <v>-8.832275033333334E-7</v>
          </cell>
          <cell r="N250">
            <v>-1.7232040304828813</v>
          </cell>
          <cell r="O250">
            <v>9999.25</v>
          </cell>
          <cell r="P250">
            <v>9999.2199999999993</v>
          </cell>
          <cell r="Q250">
            <v>9999.25</v>
          </cell>
          <cell r="R250">
            <v>9999.24</v>
          </cell>
          <cell r="S250">
            <v>1.7321824534731483E-6</v>
          </cell>
          <cell r="T250">
            <v>-9.7235999999999998E-9</v>
          </cell>
          <cell r="U250">
            <v>-7.7227999999999998E-9</v>
          </cell>
          <cell r="V250">
            <v>-6.4625999999999998E-6</v>
          </cell>
        </row>
        <row r="251">
          <cell r="C251" t="str">
            <v>2-6-Q pins 20,21</v>
          </cell>
          <cell r="D251">
            <v>22556800</v>
          </cell>
          <cell r="E251">
            <v>31059000</v>
          </cell>
          <cell r="F251">
            <v>37508.5</v>
          </cell>
          <cell r="G251">
            <v>17884436.166666668</v>
          </cell>
          <cell r="H251">
            <v>0.89630233351515431</v>
          </cell>
          <cell r="I251" t="str">
            <v>??</v>
          </cell>
          <cell r="J251">
            <v>-4.471E-9</v>
          </cell>
          <cell r="K251">
            <v>-3.6488000000000001E-9</v>
          </cell>
          <cell r="L251">
            <v>-2.6695999999999998E-6</v>
          </cell>
          <cell r="M251">
            <v>-8.9257326666666654E-7</v>
          </cell>
          <cell r="N251">
            <v>-1.7241725768088285</v>
          </cell>
          <cell r="O251">
            <v>9999.23</v>
          </cell>
          <cell r="P251">
            <v>9999.2099999999991</v>
          </cell>
          <cell r="Q251">
            <v>9999.2800000000007</v>
          </cell>
          <cell r="R251">
            <v>9999.24</v>
          </cell>
          <cell r="S251">
            <v>3.6058253182668789E-6</v>
          </cell>
          <cell r="T251">
            <v>-9.4985999999999994E-9</v>
          </cell>
          <cell r="U251">
            <v>-7.8984999999999996E-9</v>
          </cell>
          <cell r="V251">
            <v>-6.5927999999999998E-6</v>
          </cell>
        </row>
        <row r="252">
          <cell r="C252" t="str">
            <v>2-6-Q pins 22,23</v>
          </cell>
          <cell r="D252">
            <v>23522900</v>
          </cell>
          <cell r="E252">
            <v>28866200</v>
          </cell>
          <cell r="F252">
            <v>37414.1</v>
          </cell>
          <cell r="G252">
            <v>17475504.699999999</v>
          </cell>
          <cell r="H252">
            <v>0.87759000900143502</v>
          </cell>
          <cell r="I252" t="str">
            <v>??</v>
          </cell>
          <cell r="J252">
            <v>-4.5105999999999997E-9</v>
          </cell>
          <cell r="K252">
            <v>-3.6100000000000001E-9</v>
          </cell>
          <cell r="L252">
            <v>-2.6815699999999999E-6</v>
          </cell>
          <cell r="M252">
            <v>-8.9656353333333339E-7</v>
          </cell>
          <cell r="N252">
            <v>-1.7242068790042324</v>
          </cell>
          <cell r="O252">
            <v>9999.24</v>
          </cell>
          <cell r="P252">
            <v>9999.2099999999991</v>
          </cell>
          <cell r="Q252">
            <v>9999.2800000000007</v>
          </cell>
          <cell r="R252">
            <v>9999.243333333332</v>
          </cell>
          <cell r="S252">
            <v>3.5121503370697419E-6</v>
          </cell>
          <cell r="T252">
            <v>-9.5737000000000006E-9</v>
          </cell>
          <cell r="U252">
            <v>-7.7956999999999995E-9</v>
          </cell>
          <cell r="V252">
            <v>-6.5642599999999997E-6</v>
          </cell>
        </row>
        <row r="253">
          <cell r="C253" t="str">
            <v>2-6-Q pins 3,2</v>
          </cell>
          <cell r="D253">
            <v>23978000</v>
          </cell>
          <cell r="E253">
            <v>29359600</v>
          </cell>
          <cell r="F253">
            <v>37275</v>
          </cell>
          <cell r="G253">
            <v>17791625</v>
          </cell>
          <cell r="H253">
            <v>0.87734491969777229</v>
          </cell>
          <cell r="I253" t="str">
            <v>??</v>
          </cell>
          <cell r="J253">
            <v>-4.5100000000000003E-9</v>
          </cell>
          <cell r="K253">
            <v>-3.7180999999999998E-9</v>
          </cell>
          <cell r="L253">
            <v>-2.6703000000000001E-6</v>
          </cell>
          <cell r="M253">
            <v>-8.9284270000000005E-7</v>
          </cell>
          <cell r="N253">
            <v>-1.7240699026445614</v>
          </cell>
          <cell r="O253">
            <v>9999.25</v>
          </cell>
          <cell r="P253">
            <v>9999.2199999999993</v>
          </cell>
          <cell r="Q253">
            <v>9999.27</v>
          </cell>
          <cell r="R253">
            <v>9999.2466666666678</v>
          </cell>
          <cell r="S253">
            <v>2.5168010774930195E-6</v>
          </cell>
          <cell r="T253">
            <v>-9.3045999999999995E-9</v>
          </cell>
          <cell r="U253">
            <v>-7.5096000000000006E-9</v>
          </cell>
          <cell r="V253">
            <v>-6.6343199999999999E-6</v>
          </cell>
        </row>
        <row r="254">
          <cell r="C254" t="str">
            <v>2-6-Q pins 5,4</v>
          </cell>
          <cell r="D254">
            <v>22504700</v>
          </cell>
          <cell r="E254">
            <v>30409600</v>
          </cell>
          <cell r="F254">
            <v>38409.5</v>
          </cell>
          <cell r="G254">
            <v>17650903.166666668</v>
          </cell>
          <cell r="H254">
            <v>0.89268199137944249</v>
          </cell>
          <cell r="I254" t="str">
            <v>??</v>
          </cell>
          <cell r="J254">
            <v>-5.7377600000000003E-9</v>
          </cell>
          <cell r="K254">
            <v>-3.7095000000000001E-9</v>
          </cell>
          <cell r="L254">
            <v>-2.5983300000000002E-6</v>
          </cell>
          <cell r="M254">
            <v>-8.6925908666666682E-7</v>
          </cell>
          <cell r="N254">
            <v>-1.7226390868621493</v>
          </cell>
          <cell r="O254">
            <v>9999.24</v>
          </cell>
          <cell r="P254">
            <v>9999.2199999999993</v>
          </cell>
          <cell r="Q254">
            <v>9999.2800000000007</v>
          </cell>
          <cell r="R254">
            <v>9999.246666666666</v>
          </cell>
          <cell r="S254">
            <v>3.055280627844543E-6</v>
          </cell>
          <cell r="T254">
            <v>-9.5838000000000008E-9</v>
          </cell>
          <cell r="U254">
            <v>-7.8826000000000001E-9</v>
          </cell>
          <cell r="V254">
            <v>-6.7008500000000004E-6</v>
          </cell>
        </row>
        <row r="255">
          <cell r="C255" t="str">
            <v>2-6-Q pins 7,6</v>
          </cell>
          <cell r="D255">
            <v>23560500</v>
          </cell>
          <cell r="E255">
            <v>26879600</v>
          </cell>
          <cell r="F255">
            <v>38459.599999999999</v>
          </cell>
          <cell r="G255">
            <v>16826186.533333335</v>
          </cell>
          <cell r="H255">
            <v>0.86965685751436561</v>
          </cell>
          <cell r="I255" t="str">
            <v>??</v>
          </cell>
          <cell r="J255">
            <v>-4.4830000000000003E-9</v>
          </cell>
          <cell r="K255">
            <v>-4.6307200000000003E-9</v>
          </cell>
          <cell r="L255">
            <v>-2.5944999999999999E-6</v>
          </cell>
          <cell r="M255">
            <v>-8.6787123999999995E-7</v>
          </cell>
          <cell r="N255">
            <v>-1.7229564732309464</v>
          </cell>
          <cell r="O255">
            <v>9999.2199999999993</v>
          </cell>
          <cell r="P255">
            <v>9999.23</v>
          </cell>
          <cell r="Q255">
            <v>9999.26</v>
          </cell>
          <cell r="R255">
            <v>9999.2366666666658</v>
          </cell>
          <cell r="S255">
            <v>2.0818249121465315E-6</v>
          </cell>
          <cell r="T255">
            <v>-9.5557E-9</v>
          </cell>
          <cell r="U255">
            <v>-7.6183999999999993E-9</v>
          </cell>
          <cell r="V255">
            <v>-6.4609799999999999E-6</v>
          </cell>
        </row>
        <row r="256">
          <cell r="C256" t="str">
            <v>2-6-Q pins 9,8</v>
          </cell>
          <cell r="D256">
            <v>22704600</v>
          </cell>
          <cell r="E256">
            <v>30087700</v>
          </cell>
          <cell r="F256">
            <v>37703.1</v>
          </cell>
          <cell r="G256">
            <v>17610001.033333335</v>
          </cell>
          <cell r="H256">
            <v>0.88923329086307212</v>
          </cell>
          <cell r="I256" t="str">
            <v>??</v>
          </cell>
          <cell r="J256">
            <v>-4.5658999999999997E-9</v>
          </cell>
          <cell r="K256">
            <v>-3.72E-9</v>
          </cell>
          <cell r="L256">
            <v>-2.6428100000000002E-6</v>
          </cell>
          <cell r="M256">
            <v>-8.8369863333333343E-7</v>
          </cell>
          <cell r="N256">
            <v>-1.723930685039631</v>
          </cell>
          <cell r="O256">
            <v>9999.26</v>
          </cell>
          <cell r="P256">
            <v>9999.2199999999993</v>
          </cell>
          <cell r="Q256">
            <v>9999.2900000000009</v>
          </cell>
          <cell r="R256">
            <v>9999.2566666666662</v>
          </cell>
          <cell r="S256">
            <v>3.5121456538545064E-6</v>
          </cell>
          <cell r="T256">
            <v>-9.5838000000000008E-9</v>
          </cell>
          <cell r="U256">
            <v>-8.2442000000000001E-9</v>
          </cell>
          <cell r="V256">
            <v>-6.5326599999999999E-6</v>
          </cell>
        </row>
        <row r="257">
          <cell r="C257" t="str">
            <v>2-6-R pins 11,10</v>
          </cell>
          <cell r="D257">
            <v>22202000</v>
          </cell>
          <cell r="E257">
            <v>30359200</v>
          </cell>
          <cell r="F257">
            <v>37885.699999999997</v>
          </cell>
          <cell r="G257">
            <v>17533028.566666666</v>
          </cell>
          <cell r="H257">
            <v>0.8949168190027238</v>
          </cell>
          <cell r="I257" t="str">
            <v>??</v>
          </cell>
          <cell r="J257">
            <v>-4.5651999999999999E-9</v>
          </cell>
          <cell r="K257">
            <v>-3.5299E-9</v>
          </cell>
          <cell r="L257">
            <v>-2.62212E-6</v>
          </cell>
          <cell r="M257">
            <v>-8.7673836666666665E-7</v>
          </cell>
          <cell r="N257">
            <v>-1.7240547235894188</v>
          </cell>
          <cell r="O257">
            <v>9999.24</v>
          </cell>
          <cell r="P257">
            <v>9999.2199999999993</v>
          </cell>
          <cell r="Q257">
            <v>9999.27</v>
          </cell>
          <cell r="R257">
            <v>9999.2433333333338</v>
          </cell>
          <cell r="S257">
            <v>2.5168019164901961E-6</v>
          </cell>
          <cell r="T257">
            <v>-1.25184E-8</v>
          </cell>
          <cell r="U257">
            <v>-1.12896E-8</v>
          </cell>
          <cell r="V257">
            <v>-1.0349100000000001E-5</v>
          </cell>
        </row>
        <row r="258">
          <cell r="C258" t="str">
            <v>2-6-R pins 13,14</v>
          </cell>
          <cell r="D258">
            <v>21567800</v>
          </cell>
          <cell r="E258">
            <v>27992100</v>
          </cell>
          <cell r="F258">
            <v>38559.9</v>
          </cell>
          <cell r="G258">
            <v>16532819.966666667</v>
          </cell>
          <cell r="H258">
            <v>0.88558112266045341</v>
          </cell>
          <cell r="I258" t="str">
            <v>??</v>
          </cell>
          <cell r="J258">
            <v>-4.6788E-9</v>
          </cell>
          <cell r="K258">
            <v>-4.6724200000000003E-9</v>
          </cell>
          <cell r="L258">
            <v>-2.5814500000000001E-6</v>
          </cell>
          <cell r="M258">
            <v>-8.6360040666666667E-7</v>
          </cell>
          <cell r="N258">
            <v>-1.7226733292693763</v>
          </cell>
          <cell r="O258">
            <v>9999.24</v>
          </cell>
          <cell r="P258">
            <v>9999.2000000000007</v>
          </cell>
          <cell r="Q258">
            <v>9999.2800000000007</v>
          </cell>
          <cell r="R258">
            <v>9999.24</v>
          </cell>
          <cell r="S258">
            <v>4.0003040231021178E-6</v>
          </cell>
          <cell r="T258">
            <v>-1.2442900000000001E-8</v>
          </cell>
          <cell r="U258">
            <v>-1.15687E-8</v>
          </cell>
          <cell r="V258">
            <v>-1.0432699999999999E-5</v>
          </cell>
        </row>
        <row r="259">
          <cell r="C259" t="str">
            <v>2-6-R pins 16,17</v>
          </cell>
          <cell r="D259">
            <v>227273000000</v>
          </cell>
          <cell r="E259">
            <v>303030000000</v>
          </cell>
          <cell r="F259">
            <v>500000000000</v>
          </cell>
          <cell r="G259">
            <v>343434333333.33331</v>
          </cell>
          <cell r="H259">
            <v>0.40992216001666404</v>
          </cell>
          <cell r="I259" t="str">
            <v>??</v>
          </cell>
          <cell r="J259">
            <v>-1.3399999999999999E-12</v>
          </cell>
          <cell r="K259">
            <v>2.2999999999999998E-13</v>
          </cell>
          <cell r="L259">
            <v>-4.9939999999999998E-11</v>
          </cell>
          <cell r="M259">
            <v>-1.7016666666666665E-11</v>
          </cell>
          <cell r="N259">
            <v>-1.6761947449858108</v>
          </cell>
          <cell r="O259">
            <v>4694840000000</v>
          </cell>
          <cell r="P259">
            <v>4651160000000</v>
          </cell>
          <cell r="Q259">
            <v>4830920000000</v>
          </cell>
          <cell r="R259">
            <v>4725640000000</v>
          </cell>
          <cell r="S259">
            <v>1.9839521566396873E-2</v>
          </cell>
          <cell r="T259">
            <v>-8.0742999999999997E-10</v>
          </cell>
          <cell r="U259">
            <v>-7.1160999999999999E-10</v>
          </cell>
          <cell r="V259">
            <v>1.3335100000000001E-9</v>
          </cell>
        </row>
        <row r="260">
          <cell r="C260" t="str">
            <v>2-6-R pins 18,19</v>
          </cell>
          <cell r="D260">
            <v>20821900</v>
          </cell>
          <cell r="E260">
            <v>28425800</v>
          </cell>
          <cell r="F260">
            <v>36394.5</v>
          </cell>
          <cell r="G260">
            <v>16428031.5</v>
          </cell>
          <cell r="H260">
            <v>0.89456175929388493</v>
          </cell>
          <cell r="I260" t="str">
            <v>??</v>
          </cell>
          <cell r="J260">
            <v>-5.8585899999999997E-9</v>
          </cell>
          <cell r="K260">
            <v>-4.6884300000000001E-9</v>
          </cell>
          <cell r="L260">
            <v>-2.7414999999999999E-6</v>
          </cell>
          <cell r="M260">
            <v>-9.1734900666666669E-7</v>
          </cell>
          <cell r="N260">
            <v>-1.7220939875987322</v>
          </cell>
          <cell r="O260">
            <v>9999.25</v>
          </cell>
          <cell r="P260">
            <v>9999.2099999999991</v>
          </cell>
          <cell r="Q260">
            <v>9999.2900000000009</v>
          </cell>
          <cell r="R260">
            <v>9999.25</v>
          </cell>
          <cell r="S260">
            <v>4.0003000225890055E-6</v>
          </cell>
          <cell r="T260">
            <v>-1.2874599999999999E-8</v>
          </cell>
          <cell r="U260">
            <v>-1.0770999999999999E-8</v>
          </cell>
          <cell r="V260">
            <v>-9.4374200000000002E-6</v>
          </cell>
        </row>
        <row r="261">
          <cell r="C261" t="str">
            <v>2-6-R pins 20,21</v>
          </cell>
          <cell r="D261">
            <v>21846100</v>
          </cell>
          <cell r="E261">
            <v>28285300</v>
          </cell>
          <cell r="F261">
            <v>37343.1</v>
          </cell>
          <cell r="G261">
            <v>16722914.366666667</v>
          </cell>
          <cell r="H261">
            <v>0.88527991186795441</v>
          </cell>
          <cell r="I261" t="str">
            <v>??</v>
          </cell>
          <cell r="J261">
            <v>-5.0549999999999996E-9</v>
          </cell>
          <cell r="K261">
            <v>-4.66438E-9</v>
          </cell>
          <cell r="L261">
            <v>-2.6838200000000002E-6</v>
          </cell>
          <cell r="M261">
            <v>-8.9784646000000009E-7</v>
          </cell>
          <cell r="N261">
            <v>-1.722675911044133</v>
          </cell>
          <cell r="O261">
            <v>9999.24</v>
          </cell>
          <cell r="P261">
            <v>9999.24</v>
          </cell>
          <cell r="Q261">
            <v>9999.2900000000009</v>
          </cell>
          <cell r="R261">
            <v>9999.2566666666662</v>
          </cell>
          <cell r="S261">
            <v>2.8869659438129639E-6</v>
          </cell>
          <cell r="T261">
            <v>-1.2847399999999999E-8</v>
          </cell>
          <cell r="U261">
            <v>-1.2189799999999999E-8</v>
          </cell>
          <cell r="V261">
            <v>-1.0802799999999999E-5</v>
          </cell>
        </row>
        <row r="262">
          <cell r="C262" t="str">
            <v>2-6-R pins 22,23</v>
          </cell>
          <cell r="D262">
            <v>21823600</v>
          </cell>
          <cell r="E262">
            <v>28414000</v>
          </cell>
          <cell r="F262">
            <v>3264590</v>
          </cell>
          <cell r="G262">
            <v>17834063.333333332</v>
          </cell>
          <cell r="H262">
            <v>0.7312256738193883</v>
          </cell>
          <cell r="I262" t="str">
            <v>??</v>
          </cell>
          <cell r="J262">
            <v>-4.5757000000000002E-9</v>
          </cell>
          <cell r="K262">
            <v>-3.615E-9</v>
          </cell>
          <cell r="L262">
            <v>-3.0219500000000001E-8</v>
          </cell>
          <cell r="M262">
            <v>-1.2803400000000001E-8</v>
          </cell>
          <cell r="N262">
            <v>-1.1786269339079065</v>
          </cell>
          <cell r="O262">
            <v>9999.25</v>
          </cell>
          <cell r="P262">
            <v>9999.2199999999993</v>
          </cell>
          <cell r="Q262">
            <v>9999.2900000000009</v>
          </cell>
          <cell r="R262">
            <v>9999.253333333334</v>
          </cell>
          <cell r="S262">
            <v>3.5121468246571441E-6</v>
          </cell>
          <cell r="T262">
            <v>-1.27661E-8</v>
          </cell>
          <cell r="U262">
            <v>-1.10069E-8</v>
          </cell>
          <cell r="V262">
            <v>-8.98847E-6</v>
          </cell>
        </row>
        <row r="263">
          <cell r="C263" t="str">
            <v>2-6-R pins 3,2</v>
          </cell>
          <cell r="D263">
            <v>21698400</v>
          </cell>
          <cell r="E263">
            <v>28064000</v>
          </cell>
          <cell r="F263">
            <v>36711.699999999997</v>
          </cell>
          <cell r="G263">
            <v>16599703.9</v>
          </cell>
          <cell r="H263">
            <v>0.88512704484751015</v>
          </cell>
          <cell r="I263" t="str">
            <v>??</v>
          </cell>
          <cell r="J263">
            <v>-4.9512999999999996E-9</v>
          </cell>
          <cell r="K263">
            <v>-5.1271200000000004E-9</v>
          </cell>
          <cell r="L263">
            <v>-2.7204700000000001E-6</v>
          </cell>
          <cell r="M263">
            <v>-9.1018280666666679E-7</v>
          </cell>
          <cell r="N263">
            <v>-1.7224613435388443</v>
          </cell>
          <cell r="O263">
            <v>9999.24</v>
          </cell>
          <cell r="P263">
            <v>9999.23</v>
          </cell>
          <cell r="Q263">
            <v>9999.2900000000009</v>
          </cell>
          <cell r="R263">
            <v>9999.253333333334</v>
          </cell>
          <cell r="S263">
            <v>3.2147902914095766E-6</v>
          </cell>
          <cell r="T263">
            <v>-1.2652E-8</v>
          </cell>
          <cell r="U263">
            <v>-1.1141899999999999E-8</v>
          </cell>
          <cell r="V263">
            <v>-1.0638800000000001E-5</v>
          </cell>
        </row>
        <row r="264">
          <cell r="C264" t="str">
            <v>2-6-R pins 5,4</v>
          </cell>
          <cell r="D264">
            <v>20580800</v>
          </cell>
          <cell r="E264">
            <v>28437100</v>
          </cell>
          <cell r="F264">
            <v>35996.5</v>
          </cell>
          <cell r="G264">
            <v>16351298.833333334</v>
          </cell>
          <cell r="H264">
            <v>0.89689140675083834</v>
          </cell>
          <cell r="I264" t="str">
            <v>??</v>
          </cell>
          <cell r="J264">
            <v>-5.2046E-9</v>
          </cell>
          <cell r="K264">
            <v>-3.6083E-9</v>
          </cell>
          <cell r="L264">
            <v>-2.7939699999999999E-6</v>
          </cell>
          <cell r="M264">
            <v>-9.3426096666666666E-7</v>
          </cell>
          <cell r="N264">
            <v>-1.723881786511634</v>
          </cell>
          <cell r="O264">
            <v>9999.2800000000007</v>
          </cell>
          <cell r="P264">
            <v>9999.23</v>
          </cell>
          <cell r="Q264">
            <v>9999.2800000000007</v>
          </cell>
          <cell r="R264">
            <v>9999.2633333333342</v>
          </cell>
          <cell r="S264">
            <v>2.8869640190272085E-6</v>
          </cell>
          <cell r="T264">
            <v>-1.3558600000000001E-8</v>
          </cell>
          <cell r="U264">
            <v>-1.11733E-8</v>
          </cell>
          <cell r="V264">
            <v>-9.4262899999999992E-6</v>
          </cell>
        </row>
        <row r="265">
          <cell r="C265" t="str">
            <v>2-6-R pins 7,6</v>
          </cell>
          <cell r="D265">
            <v>23536100</v>
          </cell>
          <cell r="E265">
            <v>30604100</v>
          </cell>
          <cell r="F265">
            <v>37461.599999999999</v>
          </cell>
          <cell r="G265">
            <v>18059220.533333335</v>
          </cell>
          <cell r="H265">
            <v>0.88610724427739551</v>
          </cell>
          <cell r="I265" t="str">
            <v>??</v>
          </cell>
          <cell r="J265">
            <v>-6.10479E-9</v>
          </cell>
          <cell r="K265">
            <v>-3.7471999999999996E-9</v>
          </cell>
          <cell r="L265">
            <v>-2.6723299999999998E-6</v>
          </cell>
          <cell r="M265">
            <v>-8.9406066333333316E-7</v>
          </cell>
          <cell r="N265">
            <v>-1.7225082532205565</v>
          </cell>
          <cell r="O265">
            <v>9999.24</v>
          </cell>
          <cell r="P265">
            <v>9999.25</v>
          </cell>
          <cell r="Q265">
            <v>9999.2999999999993</v>
          </cell>
          <cell r="R265">
            <v>9999.2633333333324</v>
          </cell>
          <cell r="S265">
            <v>3.214787076278697E-6</v>
          </cell>
          <cell r="T265">
            <v>-1.2534900000000001E-8</v>
          </cell>
          <cell r="U265">
            <v>-1.04472E-8</v>
          </cell>
          <cell r="V265">
            <v>-1.0429599999999999E-5</v>
          </cell>
        </row>
        <row r="266">
          <cell r="C266" t="str">
            <v>2-6-R pins 9,8</v>
          </cell>
          <cell r="D266">
            <v>22123600</v>
          </cell>
          <cell r="E266">
            <v>29578200</v>
          </cell>
          <cell r="F266">
            <v>36647.199999999997</v>
          </cell>
          <cell r="G266">
            <v>17246149.066666666</v>
          </cell>
          <cell r="H266">
            <v>0.89080041360228379</v>
          </cell>
          <cell r="I266" t="str">
            <v>??</v>
          </cell>
          <cell r="J266">
            <v>-4.091E-9</v>
          </cell>
          <cell r="K266">
            <v>-3.6752999999999999E-9</v>
          </cell>
          <cell r="L266">
            <v>-2.7090400000000001E-6</v>
          </cell>
          <cell r="M266">
            <v>-9.0560209999999995E-7</v>
          </cell>
          <cell r="N266">
            <v>-1.7246239263117562</v>
          </cell>
          <cell r="O266">
            <v>9999.25</v>
          </cell>
          <cell r="P266">
            <v>9999.2099999999991</v>
          </cell>
          <cell r="Q266">
            <v>9999.2900000000009</v>
          </cell>
          <cell r="R266">
            <v>9999.25</v>
          </cell>
          <cell r="S266">
            <v>4.0003000225890055E-6</v>
          </cell>
          <cell r="T266">
            <v>-1.28878E-8</v>
          </cell>
          <cell r="U266">
            <v>-1.09578E-8</v>
          </cell>
          <cell r="V266">
            <v>-9.4520300000000007E-6</v>
          </cell>
        </row>
        <row r="267">
          <cell r="C267" t="str">
            <v>3-1-A pins 11,10</v>
          </cell>
          <cell r="D267">
            <v>22316800</v>
          </cell>
          <cell r="E267">
            <v>27367500</v>
          </cell>
          <cell r="F267">
            <v>38580.800000000003</v>
          </cell>
          <cell r="G267">
            <v>16574293.6</v>
          </cell>
          <cell r="H267">
            <v>0.8773412538516604</v>
          </cell>
          <cell r="I267" t="str">
            <v>??</v>
          </cell>
          <cell r="J267">
            <v>-4.5805999999999997E-9</v>
          </cell>
          <cell r="K267">
            <v>-3.2754000000000001E-9</v>
          </cell>
          <cell r="L267">
            <v>-2.5990399999999999E-6</v>
          </cell>
          <cell r="M267">
            <v>-8.6896533333333329E-7</v>
          </cell>
          <cell r="N267">
            <v>-1.7242215499601381</v>
          </cell>
          <cell r="O267">
            <v>9999.2800000000007</v>
          </cell>
          <cell r="P267">
            <v>9999.24</v>
          </cell>
          <cell r="Q267">
            <v>9999.2999999999993</v>
          </cell>
          <cell r="R267">
            <v>9999.2733333333326</v>
          </cell>
          <cell r="S267">
            <v>3.0552724797580538E-6</v>
          </cell>
          <cell r="T267">
            <v>-1.2718199999999999E-8</v>
          </cell>
          <cell r="U267">
            <v>-1.51664E-8</v>
          </cell>
          <cell r="V267">
            <v>-9.3565999999999995E-6</v>
          </cell>
        </row>
        <row r="268">
          <cell r="C268" t="str">
            <v>3-1-A pins 13,14</v>
          </cell>
          <cell r="D268">
            <v>21275500</v>
          </cell>
          <cell r="E268">
            <v>28120800</v>
          </cell>
          <cell r="F268">
            <v>1347350000</v>
          </cell>
          <cell r="G268">
            <v>465582100</v>
          </cell>
          <cell r="H268">
            <v>1.6401856339898846</v>
          </cell>
          <cell r="I268" t="str">
            <v>??</v>
          </cell>
          <cell r="J268">
            <v>-4.9041000000000001E-9</v>
          </cell>
          <cell r="K268">
            <v>-3.6436000000000001E-9</v>
          </cell>
          <cell r="L268">
            <v>-7.1240000000000004E-11</v>
          </cell>
          <cell r="M268">
            <v>-2.8729800000000001E-9</v>
          </cell>
          <cell r="N268">
            <v>-0.8725767519784372</v>
          </cell>
          <cell r="O268">
            <v>9999.26</v>
          </cell>
          <cell r="P268">
            <v>9999.2099999999991</v>
          </cell>
          <cell r="Q268">
            <v>9999.34</v>
          </cell>
          <cell r="R268">
            <v>9999.27</v>
          </cell>
          <cell r="S268">
            <v>6.5579172523074669E-6</v>
          </cell>
          <cell r="T268">
            <v>-1.26383E-8</v>
          </cell>
          <cell r="U268">
            <v>-1.5082299999999999E-8</v>
          </cell>
          <cell r="V268">
            <v>-8.8072700000000008E-6</v>
          </cell>
        </row>
        <row r="269">
          <cell r="C269" t="str">
            <v>3-1-A pins 16,17</v>
          </cell>
          <cell r="D269">
            <v>232558000000</v>
          </cell>
          <cell r="E269">
            <v>769231000000</v>
          </cell>
          <cell r="F269">
            <v>833333000000</v>
          </cell>
          <cell r="G269">
            <v>611707333333.33337</v>
          </cell>
          <cell r="H269">
            <v>0.53933229172276109</v>
          </cell>
          <cell r="I269" t="str">
            <v>??</v>
          </cell>
          <cell r="J269">
            <v>3.7899999999999998E-12</v>
          </cell>
          <cell r="K269">
            <v>-5.5519999999999999E-11</v>
          </cell>
          <cell r="L269">
            <v>4.8900000000000004E-12</v>
          </cell>
          <cell r="M269">
            <v>-1.5613333333333333E-11</v>
          </cell>
          <cell r="N269">
            <v>-2.2137850080930743</v>
          </cell>
          <cell r="O269">
            <v>4566210000000</v>
          </cell>
          <cell r="P269">
            <v>4830920000000</v>
          </cell>
          <cell r="Q269">
            <v>4878050000000</v>
          </cell>
          <cell r="R269">
            <v>4758393333333.333</v>
          </cell>
          <cell r="S269">
            <v>3.5326127794060212E-2</v>
          </cell>
          <cell r="T269">
            <v>-8.9301E-10</v>
          </cell>
          <cell r="U269">
            <v>-9.3340999999999999E-10</v>
          </cell>
          <cell r="V269">
            <v>1.1687700000000001E-9</v>
          </cell>
        </row>
        <row r="270">
          <cell r="C270" t="str">
            <v>3-1-A pins 18,19</v>
          </cell>
          <cell r="D270">
            <v>20493700</v>
          </cell>
          <cell r="E270">
            <v>28642300</v>
          </cell>
          <cell r="F270">
            <v>38728.300000000003</v>
          </cell>
          <cell r="G270">
            <v>16391576.1</v>
          </cell>
          <cell r="H270">
            <v>0.89902308977257761</v>
          </cell>
          <cell r="I270" t="str">
            <v>??</v>
          </cell>
          <cell r="J270">
            <v>-4.4541000000000002E-9</v>
          </cell>
          <cell r="K270">
            <v>-3.8626000000000003E-9</v>
          </cell>
          <cell r="L270">
            <v>-2.5671899999999999E-6</v>
          </cell>
          <cell r="M270">
            <v>-8.5850223333333326E-7</v>
          </cell>
          <cell r="N270">
            <v>-1.7236612616348903</v>
          </cell>
          <cell r="O270">
            <v>9999.25</v>
          </cell>
          <cell r="P270">
            <v>9999.26</v>
          </cell>
          <cell r="Q270">
            <v>9999.2800000000007</v>
          </cell>
          <cell r="R270">
            <v>9999.2633333333342</v>
          </cell>
          <cell r="S270">
            <v>1.5276377676675074E-6</v>
          </cell>
          <cell r="T270">
            <v>-1.29407E-8</v>
          </cell>
          <cell r="U270">
            <v>-1.2607E-8</v>
          </cell>
          <cell r="V270">
            <v>-9.2676999999999994E-6</v>
          </cell>
        </row>
        <row r="271">
          <cell r="C271" t="str">
            <v>3-1-A pins 20,21</v>
          </cell>
          <cell r="D271">
            <v>22244600</v>
          </cell>
          <cell r="E271">
            <v>29542000</v>
          </cell>
          <cell r="F271">
            <v>38130.699999999997</v>
          </cell>
          <cell r="G271">
            <v>17274910.233333334</v>
          </cell>
          <cell r="H271">
            <v>0.8895526996160219</v>
          </cell>
          <cell r="I271" t="str">
            <v>??</v>
          </cell>
          <cell r="J271">
            <v>-4.6425999999999997E-9</v>
          </cell>
          <cell r="K271">
            <v>-4.6849799999999997E-9</v>
          </cell>
          <cell r="L271">
            <v>-2.62189E-6</v>
          </cell>
          <cell r="M271">
            <v>-8.7707252666666671E-7</v>
          </cell>
          <cell r="N271">
            <v>-1.7228407128028775</v>
          </cell>
          <cell r="O271">
            <v>9999.27</v>
          </cell>
          <cell r="P271">
            <v>9999.25</v>
          </cell>
          <cell r="Q271">
            <v>9999.27</v>
          </cell>
          <cell r="R271">
            <v>9999.2633333333342</v>
          </cell>
          <cell r="S271">
            <v>1.1547856076108833E-6</v>
          </cell>
          <cell r="T271">
            <v>-1.27738E-8</v>
          </cell>
          <cell r="U271">
            <v>-1.38326E-8</v>
          </cell>
          <cell r="V271">
            <v>-9.3615800000000006E-6</v>
          </cell>
        </row>
        <row r="272">
          <cell r="C272" t="str">
            <v>3-1-A pins 22,23</v>
          </cell>
          <cell r="D272">
            <v>22490100</v>
          </cell>
          <cell r="E272">
            <v>29165100</v>
          </cell>
          <cell r="F272">
            <v>39359.699999999997</v>
          </cell>
          <cell r="G272">
            <v>17231519.900000002</v>
          </cell>
          <cell r="H272">
            <v>0.88548960066391014</v>
          </cell>
          <cell r="I272" t="str">
            <v>??</v>
          </cell>
          <cell r="J272">
            <v>-4.8276999999999998E-9</v>
          </cell>
          <cell r="K272">
            <v>-4.8935199999999999E-9</v>
          </cell>
          <cell r="L272">
            <v>-2.5429900000000002E-6</v>
          </cell>
          <cell r="M272">
            <v>-8.509037400000001E-7</v>
          </cell>
          <cell r="N272">
            <v>-1.7221568293073317</v>
          </cell>
          <cell r="O272">
            <v>9999.26</v>
          </cell>
          <cell r="P272">
            <v>9999.23</v>
          </cell>
          <cell r="Q272">
            <v>9999.2800000000007</v>
          </cell>
          <cell r="R272">
            <v>9999.2566666666662</v>
          </cell>
          <cell r="S272">
            <v>2.5167985605048465E-6</v>
          </cell>
          <cell r="T272">
            <v>-1.2745700000000001E-8</v>
          </cell>
          <cell r="U272">
            <v>-2.1356100000000002E-8</v>
          </cell>
          <cell r="V272">
            <v>-9.1998499999999997E-6</v>
          </cell>
        </row>
        <row r="273">
          <cell r="C273" t="str">
            <v>3-1-A pins 3,2</v>
          </cell>
          <cell r="D273">
            <v>21201300</v>
          </cell>
          <cell r="E273">
            <v>1250000000000</v>
          </cell>
          <cell r="F273">
            <v>38552</v>
          </cell>
          <cell r="G273">
            <v>416673746617.33331</v>
          </cell>
          <cell r="H273">
            <v>1.7320066623017918</v>
          </cell>
          <cell r="I273" t="str">
            <v>??</v>
          </cell>
          <cell r="J273">
            <v>-5.9370699999999996E-9</v>
          </cell>
          <cell r="K273">
            <v>1.084E-11</v>
          </cell>
          <cell r="L273">
            <v>-2.5996000000000001E-6</v>
          </cell>
          <cell r="M273">
            <v>-8.6850874333333328E-7</v>
          </cell>
          <cell r="N273">
            <v>-1.7261449188824756</v>
          </cell>
          <cell r="O273">
            <v>9999.25</v>
          </cell>
          <cell r="P273">
            <v>9999.26</v>
          </cell>
          <cell r="Q273">
            <v>9999.2800000000007</v>
          </cell>
          <cell r="R273">
            <v>9999.2633333333342</v>
          </cell>
          <cell r="S273">
            <v>1.5276377676675074E-6</v>
          </cell>
          <cell r="T273">
            <v>-1.29913E-8</v>
          </cell>
          <cell r="U273">
            <v>-1.1603600000000001E-8</v>
          </cell>
          <cell r="V273">
            <v>-9.3279999999999995E-6</v>
          </cell>
        </row>
        <row r="274">
          <cell r="C274" t="str">
            <v>3-1-A pins 5,4</v>
          </cell>
          <cell r="D274">
            <v>22161600</v>
          </cell>
          <cell r="E274">
            <v>29167400</v>
          </cell>
          <cell r="F274">
            <v>38557.5</v>
          </cell>
          <cell r="G274">
            <v>17122519.166666668</v>
          </cell>
          <cell r="H274">
            <v>0.88796305905507344</v>
          </cell>
          <cell r="I274" t="str">
            <v>??</v>
          </cell>
          <cell r="J274">
            <v>-4.9637999999999998E-9</v>
          </cell>
          <cell r="K274">
            <v>-4.8060700000000001E-9</v>
          </cell>
          <cell r="L274">
            <v>-2.6020799999999999E-6</v>
          </cell>
          <cell r="M274">
            <v>-8.7061662333333333E-7</v>
          </cell>
          <cell r="N274">
            <v>-1.7223324616161613</v>
          </cell>
          <cell r="O274">
            <v>9999.26</v>
          </cell>
          <cell r="P274">
            <v>9999.25</v>
          </cell>
          <cell r="Q274">
            <v>9999.2800000000007</v>
          </cell>
          <cell r="R274">
            <v>9999.2633333333342</v>
          </cell>
          <cell r="S274">
            <v>1.5276377676675074E-6</v>
          </cell>
          <cell r="T274">
            <v>-1.2865E-8</v>
          </cell>
          <cell r="U274">
            <v>-1.1921299999999999E-8</v>
          </cell>
          <cell r="V274">
            <v>-9.3833099999999994E-6</v>
          </cell>
        </row>
        <row r="275">
          <cell r="C275" t="str">
            <v>3-1-A pins 7,6</v>
          </cell>
          <cell r="D275">
            <v>21864900</v>
          </cell>
          <cell r="E275">
            <v>27918800</v>
          </cell>
          <cell r="F275">
            <v>38689.1</v>
          </cell>
          <cell r="G275">
            <v>16607463.033333333</v>
          </cell>
          <cell r="H275">
            <v>0.88302319650301841</v>
          </cell>
          <cell r="I275" t="str">
            <v>??</v>
          </cell>
          <cell r="J275">
            <v>-4.5574E-9</v>
          </cell>
          <cell r="K275">
            <v>-3.4351999999999999E-9</v>
          </cell>
          <cell r="L275">
            <v>-2.5802100000000002E-6</v>
          </cell>
          <cell r="M275">
            <v>-8.6273420000000009E-7</v>
          </cell>
          <cell r="N275">
            <v>-1.7240278396521092</v>
          </cell>
          <cell r="O275">
            <v>9999.25</v>
          </cell>
          <cell r="P275">
            <v>9999.24</v>
          </cell>
          <cell r="Q275">
            <v>9999.2900000000009</v>
          </cell>
          <cell r="R275">
            <v>9999.26</v>
          </cell>
          <cell r="S275">
            <v>2.6459471112085711E-6</v>
          </cell>
          <cell r="T275">
            <v>-1.25962E-8</v>
          </cell>
          <cell r="U275">
            <v>-1.2246399999999999E-8</v>
          </cell>
          <cell r="V275">
            <v>-9.2712399999999997E-6</v>
          </cell>
        </row>
        <row r="276">
          <cell r="C276" t="str">
            <v>3-1-A pins 9,8</v>
          </cell>
          <cell r="D276">
            <v>22361900</v>
          </cell>
          <cell r="E276">
            <v>28939800</v>
          </cell>
          <cell r="F276">
            <v>38892.5</v>
          </cell>
          <cell r="G276">
            <v>17113530.833333332</v>
          </cell>
          <cell r="H276">
            <v>0.88517213563114217</v>
          </cell>
          <cell r="I276" t="str">
            <v>??</v>
          </cell>
          <cell r="J276">
            <v>-4.6234000000000004E-9</v>
          </cell>
          <cell r="K276">
            <v>-3.9393999999999999E-9</v>
          </cell>
          <cell r="L276">
            <v>-2.57603E-6</v>
          </cell>
          <cell r="M276">
            <v>-8.6153093333333331E-7</v>
          </cell>
          <cell r="N276">
            <v>-1.7234433825148459</v>
          </cell>
          <cell r="O276">
            <v>9999.24</v>
          </cell>
          <cell r="P276">
            <v>9999.25</v>
          </cell>
          <cell r="Q276">
            <v>9999.2800000000007</v>
          </cell>
          <cell r="R276">
            <v>9999.2566666666662</v>
          </cell>
          <cell r="S276">
            <v>2.0818207481871862E-6</v>
          </cell>
          <cell r="T276">
            <v>-1.2957999999999999E-8</v>
          </cell>
          <cell r="U276">
            <v>-1.21474E-8</v>
          </cell>
          <cell r="V276">
            <v>-9.3545300000000004E-6</v>
          </cell>
        </row>
        <row r="277">
          <cell r="C277" t="str">
            <v>3-1-B pins 11,10</v>
          </cell>
          <cell r="D277">
            <v>158.95099999999999</v>
          </cell>
          <cell r="E277">
            <v>162.06800000000001</v>
          </cell>
          <cell r="F277">
            <v>159.91</v>
          </cell>
          <cell r="G277">
            <v>160.30966666666666</v>
          </cell>
          <cell r="H277">
            <v>9.9586748097593297E-3</v>
          </cell>
          <cell r="I277" t="str">
            <v>pass</v>
          </cell>
          <cell r="J277">
            <v>3.6E-12</v>
          </cell>
          <cell r="K277">
            <v>8.6999999999999997E-12</v>
          </cell>
          <cell r="L277">
            <v>-1.5610000000000001E-10</v>
          </cell>
          <cell r="M277">
            <v>-4.7933333333333335E-11</v>
          </cell>
          <cell r="N277">
            <v>-1.9550024162319666</v>
          </cell>
          <cell r="O277">
            <v>76283500000</v>
          </cell>
          <cell r="P277">
            <v>76722400000</v>
          </cell>
          <cell r="Q277">
            <v>81826400000</v>
          </cell>
          <cell r="R277">
            <v>78277433333.333328</v>
          </cell>
          <cell r="S277">
            <v>3.9364088109418001E-2</v>
          </cell>
          <cell r="T277">
            <v>-6.2400000000000001E-12</v>
          </cell>
          <cell r="U277">
            <v>1.34E-11</v>
          </cell>
          <cell r="V277">
            <v>-4.56E-12</v>
          </cell>
        </row>
        <row r="278">
          <cell r="C278" t="str">
            <v>3-1-B pins 13,14</v>
          </cell>
          <cell r="D278">
            <v>157.48500000000001</v>
          </cell>
          <cell r="E278">
            <v>159.875</v>
          </cell>
          <cell r="F278">
            <v>159.47900000000001</v>
          </cell>
          <cell r="G278">
            <v>158.94633333333334</v>
          </cell>
          <cell r="H278">
            <v>8.0589908469005551E-3</v>
          </cell>
          <cell r="I278" t="str">
            <v>pass</v>
          </cell>
          <cell r="J278">
            <v>3.1049999999999999E-11</v>
          </cell>
          <cell r="K278">
            <v>-3.12E-11</v>
          </cell>
          <cell r="L278">
            <v>-3.011E-11</v>
          </cell>
          <cell r="M278">
            <v>-1.0086666666666667E-11</v>
          </cell>
          <cell r="N278">
            <v>-3.5323430444599984</v>
          </cell>
          <cell r="O278">
            <v>87229600000</v>
          </cell>
          <cell r="P278">
            <v>87153600000</v>
          </cell>
          <cell r="Q278">
            <v>93362000000</v>
          </cell>
          <cell r="R278">
            <v>89248400000</v>
          </cell>
          <cell r="S278">
            <v>3.9918752189709632E-2</v>
          </cell>
          <cell r="T278">
            <v>-2.4099999999999999E-11</v>
          </cell>
          <cell r="U278">
            <v>4.4699999999999998E-11</v>
          </cell>
          <cell r="V278">
            <v>-1.246E-11</v>
          </cell>
        </row>
        <row r="279">
          <cell r="C279" t="str">
            <v>3-1-B pins 16,17</v>
          </cell>
          <cell r="D279">
            <v>1111110000000</v>
          </cell>
          <cell r="E279">
            <v>714286000000</v>
          </cell>
          <cell r="F279">
            <v>10000000000000</v>
          </cell>
          <cell r="G279">
            <v>3941798666666.6665</v>
          </cell>
          <cell r="H279">
            <v>1.3319570807997605</v>
          </cell>
          <cell r="I279" t="str">
            <v>??</v>
          </cell>
          <cell r="J279">
            <v>-8.1800000000000004E-11</v>
          </cell>
          <cell r="K279">
            <v>6.2500000000000004E-11</v>
          </cell>
          <cell r="L279">
            <v>-1.099E-10</v>
          </cell>
          <cell r="M279">
            <v>-4.3066666666666668E-11</v>
          </cell>
          <cell r="N279">
            <v>-2.1477566717319823</v>
          </cell>
          <cell r="O279">
            <v>4629630000000</v>
          </cell>
          <cell r="P279">
            <v>4784690000000</v>
          </cell>
          <cell r="Q279">
            <v>4830920000000</v>
          </cell>
          <cell r="R279">
            <v>4748413333333.333</v>
          </cell>
          <cell r="S279">
            <v>2.2204133477933204E-2</v>
          </cell>
          <cell r="T279">
            <v>-6.5299999999999997E-11</v>
          </cell>
          <cell r="U279">
            <v>-3.9620000000000001E-11</v>
          </cell>
          <cell r="V279">
            <v>-7.9999999999999998E-12</v>
          </cell>
        </row>
        <row r="280">
          <cell r="C280" t="str">
            <v>3-1-B pins 18,19</v>
          </cell>
          <cell r="D280">
            <v>166.88399999999999</v>
          </cell>
          <cell r="E280">
            <v>170.87899999999999</v>
          </cell>
          <cell r="F280">
            <v>168.45599999999999</v>
          </cell>
          <cell r="G280">
            <v>168.73966666666664</v>
          </cell>
          <cell r="H280">
            <v>1.1926950842616196E-2</v>
          </cell>
          <cell r="I280" t="str">
            <v>pass</v>
          </cell>
          <cell r="J280">
            <v>-2.982E-11</v>
          </cell>
          <cell r="K280">
            <v>-2.76E-11</v>
          </cell>
          <cell r="L280">
            <v>-8.7000000000000003E-13</v>
          </cell>
          <cell r="M280">
            <v>-1.9430000000000001E-11</v>
          </cell>
          <cell r="N280">
            <v>-0.82921838036617113</v>
          </cell>
          <cell r="O280">
            <v>72343200000</v>
          </cell>
          <cell r="P280">
            <v>67033100000</v>
          </cell>
          <cell r="Q280">
            <v>66871700000</v>
          </cell>
          <cell r="R280">
            <v>68749333333.333328</v>
          </cell>
          <cell r="S280">
            <v>4.5286633745129812E-2</v>
          </cell>
          <cell r="T280">
            <v>2.05E-11</v>
          </cell>
          <cell r="U280">
            <v>6.8399999999999999E-12</v>
          </cell>
          <cell r="V280">
            <v>6.4100000000000004E-11</v>
          </cell>
        </row>
        <row r="281">
          <cell r="C281" t="str">
            <v>3-1-B pins 20,21</v>
          </cell>
          <cell r="D281">
            <v>166.553</v>
          </cell>
          <cell r="E281">
            <v>169.386</v>
          </cell>
          <cell r="F281">
            <v>168.58500000000001</v>
          </cell>
          <cell r="G281">
            <v>168.17466666666667</v>
          </cell>
          <cell r="H281">
            <v>8.6837964975844187E-3</v>
          </cell>
          <cell r="I281" t="str">
            <v>pass</v>
          </cell>
          <cell r="J281">
            <v>-4.5099999999999998E-11</v>
          </cell>
          <cell r="K281">
            <v>-1.2999999999999999E-12</v>
          </cell>
          <cell r="L281">
            <v>-7.0000000000000004E-11</v>
          </cell>
          <cell r="M281">
            <v>-3.8800000000000004E-11</v>
          </cell>
          <cell r="N281">
            <v>-0.89640716597195191</v>
          </cell>
          <cell r="O281">
            <v>85287800000</v>
          </cell>
          <cell r="P281">
            <v>84983400000</v>
          </cell>
          <cell r="Q281">
            <v>85229700000</v>
          </cell>
          <cell r="R281">
            <v>85166966666.666672</v>
          </cell>
          <cell r="S281">
            <v>1.8975177038981683E-3</v>
          </cell>
          <cell r="T281">
            <v>-4.9399999999999999E-11</v>
          </cell>
          <cell r="U281">
            <v>1.32E-12</v>
          </cell>
          <cell r="V281">
            <v>-2.7079999999999999E-11</v>
          </cell>
        </row>
        <row r="282">
          <cell r="C282" t="str">
            <v>3-1-B pins 22,23</v>
          </cell>
          <cell r="D282">
            <v>175.69499999999999</v>
          </cell>
          <cell r="E282">
            <v>181.774</v>
          </cell>
          <cell r="F282">
            <v>177.584</v>
          </cell>
          <cell r="G282">
            <v>178.351</v>
          </cell>
          <cell r="H282">
            <v>1.7444443818974191E-2</v>
          </cell>
          <cell r="I282" t="str">
            <v>pass</v>
          </cell>
          <cell r="J282">
            <v>-9.2500000000000004E-11</v>
          </cell>
          <cell r="K282">
            <v>-2.27E-11</v>
          </cell>
          <cell r="L282">
            <v>-7.7200000000000002E-11</v>
          </cell>
          <cell r="M282">
            <v>-6.4133333333333334E-11</v>
          </cell>
          <cell r="N282">
            <v>-0.57206968476155406</v>
          </cell>
          <cell r="O282">
            <v>50085100000</v>
          </cell>
          <cell r="P282">
            <v>50090200000</v>
          </cell>
          <cell r="Q282">
            <v>50055100000</v>
          </cell>
          <cell r="R282">
            <v>50076800000</v>
          </cell>
          <cell r="S282">
            <v>3.7871764383714217E-4</v>
          </cell>
          <cell r="T282">
            <v>-2.374E-11</v>
          </cell>
          <cell r="U282">
            <v>5.9000000000000003E-12</v>
          </cell>
          <cell r="V282">
            <v>4.7900000000000004E-12</v>
          </cell>
        </row>
        <row r="283">
          <cell r="C283" t="str">
            <v>3-1-B pins 3,2</v>
          </cell>
          <cell r="D283">
            <v>159.81299999999999</v>
          </cell>
          <cell r="E283">
            <v>8144.65</v>
          </cell>
          <cell r="F283">
            <v>163.13499999999999</v>
          </cell>
          <cell r="G283">
            <v>2822.5326666666665</v>
          </cell>
          <cell r="H283">
            <v>1.6329621854554925</v>
          </cell>
          <cell r="I283" t="str">
            <v>pass</v>
          </cell>
          <cell r="J283">
            <v>-1.259E-11</v>
          </cell>
          <cell r="K283">
            <v>6.2800000000000005E-11</v>
          </cell>
          <cell r="L283">
            <v>-3.0499999999999998E-11</v>
          </cell>
          <cell r="M283">
            <v>6.5700000000000029E-12</v>
          </cell>
          <cell r="N283">
            <v>7.5362476010689097</v>
          </cell>
          <cell r="O283">
            <v>65201800000</v>
          </cell>
          <cell r="P283">
            <v>65741900000</v>
          </cell>
          <cell r="Q283">
            <v>65664200000</v>
          </cell>
          <cell r="R283">
            <v>65535966666.666664</v>
          </cell>
          <cell r="S283">
            <v>4.4554600654449512E-3</v>
          </cell>
          <cell r="T283">
            <v>9.53E-12</v>
          </cell>
          <cell r="U283">
            <v>9.0999999999999996E-12</v>
          </cell>
          <cell r="V283">
            <v>-7.5799999999999999E-11</v>
          </cell>
        </row>
        <row r="284">
          <cell r="C284" t="str">
            <v>3-1-B pins 5,4</v>
          </cell>
          <cell r="D284">
            <v>152.863</v>
          </cell>
          <cell r="E284">
            <v>157.464</v>
          </cell>
          <cell r="F284">
            <v>153.87899999999999</v>
          </cell>
          <cell r="G284">
            <v>154.73533333333333</v>
          </cell>
          <cell r="H284">
            <v>1.5620743503928416E-2</v>
          </cell>
          <cell r="I284" t="str">
            <v>pass</v>
          </cell>
          <cell r="J284">
            <v>2.9100000000000002E-11</v>
          </cell>
          <cell r="K284">
            <v>-2.6200000000000001E-11</v>
          </cell>
          <cell r="L284">
            <v>1.66E-11</v>
          </cell>
          <cell r="M284">
            <v>6.5000000000000002E-12</v>
          </cell>
          <cell r="N284">
            <v>4.4616180364256399</v>
          </cell>
          <cell r="O284">
            <v>59655200000</v>
          </cell>
          <cell r="P284">
            <v>59217100000</v>
          </cell>
          <cell r="Q284">
            <v>59555700000</v>
          </cell>
          <cell r="R284">
            <v>59476000000</v>
          </cell>
          <cell r="S284">
            <v>3.8615085941657587E-3</v>
          </cell>
          <cell r="T284">
            <v>4.5899999999999998E-11</v>
          </cell>
          <cell r="U284">
            <v>-8.4099999999999999E-11</v>
          </cell>
          <cell r="V284">
            <v>7.0000000000000001E-12</v>
          </cell>
        </row>
        <row r="285">
          <cell r="C285" t="str">
            <v>3-1-B pins 7,6</v>
          </cell>
          <cell r="D285">
            <v>140.57300000000001</v>
          </cell>
          <cell r="E285">
            <v>148.74299999999999</v>
          </cell>
          <cell r="F285">
            <v>141.70400000000001</v>
          </cell>
          <cell r="G285">
            <v>143.67333333333335</v>
          </cell>
          <cell r="H285">
            <v>3.0811069637431521E-2</v>
          </cell>
          <cell r="I285" t="str">
            <v>pass</v>
          </cell>
          <cell r="J285">
            <v>4.9999999999999997E-12</v>
          </cell>
          <cell r="K285">
            <v>-1.039E-10</v>
          </cell>
          <cell r="L285">
            <v>1.48E-11</v>
          </cell>
          <cell r="M285">
            <v>-2.8033333333333334E-11</v>
          </cell>
          <cell r="N285">
            <v>-2.3502351343265926</v>
          </cell>
          <cell r="O285">
            <v>81886700000</v>
          </cell>
          <cell r="P285">
            <v>82481000000</v>
          </cell>
          <cell r="Q285">
            <v>81933600000</v>
          </cell>
          <cell r="R285">
            <v>82100433333.333328</v>
          </cell>
          <cell r="S285">
            <v>4.0245048769847452E-3</v>
          </cell>
          <cell r="T285">
            <v>3.4399999999999999E-11</v>
          </cell>
          <cell r="U285">
            <v>-3.1299999999999998E-11</v>
          </cell>
          <cell r="V285">
            <v>-1.8799999999999999E-11</v>
          </cell>
        </row>
        <row r="286">
          <cell r="C286" t="str">
            <v>3-1-B pins 9,8</v>
          </cell>
          <cell r="D286">
            <v>150.673</v>
          </cell>
          <cell r="E286">
            <v>155.154</v>
          </cell>
          <cell r="F286">
            <v>153.214</v>
          </cell>
          <cell r="G286">
            <v>153.01366666666667</v>
          </cell>
          <cell r="H286">
            <v>1.468631710278904E-2</v>
          </cell>
          <cell r="I286" t="str">
            <v>pass</v>
          </cell>
          <cell r="J286">
            <v>-5.5600000000000001E-11</v>
          </cell>
          <cell r="K286">
            <v>8.2400000000000004E-12</v>
          </cell>
          <cell r="L286">
            <v>-1.237E-11</v>
          </cell>
          <cell r="M286">
            <v>-1.9909999999999999E-11</v>
          </cell>
          <cell r="N286">
            <v>-1.6364165901933387</v>
          </cell>
          <cell r="O286">
            <v>99098200000</v>
          </cell>
          <cell r="P286">
            <v>98434900000</v>
          </cell>
          <cell r="Q286">
            <v>99147300000</v>
          </cell>
          <cell r="R286">
            <v>98893466666.666672</v>
          </cell>
          <cell r="S286">
            <v>4.0234051291696332E-3</v>
          </cell>
          <cell r="T286">
            <v>-3.495E-11</v>
          </cell>
          <cell r="U286">
            <v>3.7999999999999998E-11</v>
          </cell>
          <cell r="V286">
            <v>-2.6499999999999999E-11</v>
          </cell>
        </row>
        <row r="287">
          <cell r="C287" t="str">
            <v>3-1-C pins 11,10</v>
          </cell>
          <cell r="D287">
            <v>150.58000000000001</v>
          </cell>
          <cell r="E287">
            <v>153.976</v>
          </cell>
          <cell r="F287">
            <v>152.47800000000001</v>
          </cell>
          <cell r="G287">
            <v>152.34466666666668</v>
          </cell>
          <cell r="H287">
            <v>1.1171521105560904E-2</v>
          </cell>
          <cell r="I287" t="str">
            <v>pass</v>
          </cell>
          <cell r="J287">
            <v>3.08E-11</v>
          </cell>
          <cell r="K287">
            <v>1.7399999999999999E-11</v>
          </cell>
          <cell r="L287">
            <v>-1.5280000000000001E-11</v>
          </cell>
          <cell r="M287">
            <v>1.0973333333333334E-11</v>
          </cell>
          <cell r="N287">
            <v>2.1600276197507728</v>
          </cell>
          <cell r="O287">
            <v>77035700000</v>
          </cell>
          <cell r="P287">
            <v>76534500000</v>
          </cell>
          <cell r="Q287">
            <v>75970500000</v>
          </cell>
          <cell r="R287">
            <v>76513566666.666672</v>
          </cell>
          <cell r="S287">
            <v>6.9648883281490138E-3</v>
          </cell>
          <cell r="T287">
            <v>1.7000000000000001E-10</v>
          </cell>
          <cell r="U287">
            <v>-2.29E-11</v>
          </cell>
          <cell r="V287">
            <v>4.18E-11</v>
          </cell>
        </row>
        <row r="288">
          <cell r="C288" t="str">
            <v>3-1-C pins 13,14</v>
          </cell>
          <cell r="D288">
            <v>149.852</v>
          </cell>
          <cell r="E288">
            <v>153.76400000000001</v>
          </cell>
          <cell r="F288">
            <v>151.173</v>
          </cell>
          <cell r="G288">
            <v>151.59633333333332</v>
          </cell>
          <cell r="H288">
            <v>1.3127371523966144E-2</v>
          </cell>
          <cell r="I288" t="str">
            <v>pass</v>
          </cell>
          <cell r="J288">
            <v>2.9430000000000002E-11</v>
          </cell>
          <cell r="K288">
            <v>1.4700000000000002E-11</v>
          </cell>
          <cell r="L288">
            <v>3.2899999999999999E-12</v>
          </cell>
          <cell r="M288">
            <v>1.580666666666667E-11</v>
          </cell>
          <cell r="N288">
            <v>0.82908636982664186</v>
          </cell>
          <cell r="O288">
            <v>87115600000</v>
          </cell>
          <cell r="P288">
            <v>87359100000</v>
          </cell>
          <cell r="Q288">
            <v>87085300000</v>
          </cell>
          <cell r="R288">
            <v>87186666666.666672</v>
          </cell>
          <cell r="S288">
            <v>1.7215726294094161E-3</v>
          </cell>
          <cell r="T288">
            <v>-2.514E-11</v>
          </cell>
          <cell r="U288">
            <v>-7.2400000000000003E-11</v>
          </cell>
          <cell r="V288">
            <v>1.1960000000000001E-10</v>
          </cell>
        </row>
        <row r="289">
          <cell r="C289" t="str">
            <v>3-1-C pins 16,17</v>
          </cell>
          <cell r="D289">
            <v>263158000000</v>
          </cell>
          <cell r="E289">
            <v>384615000000</v>
          </cell>
          <cell r="F289">
            <v>1666670000000</v>
          </cell>
          <cell r="G289">
            <v>771481000000</v>
          </cell>
          <cell r="H289">
            <v>1.0079720870272182</v>
          </cell>
          <cell r="I289" t="str">
            <v>??</v>
          </cell>
          <cell r="J289">
            <v>-2.0399999999999999E-11</v>
          </cell>
          <cell r="K289">
            <v>-5.7799999999999997E-11</v>
          </cell>
          <cell r="L289">
            <v>1.1500000000000001E-11</v>
          </cell>
          <cell r="M289">
            <v>-2.2233333333333332E-11</v>
          </cell>
          <cell r="N289">
            <v>-1.5601059934525336</v>
          </cell>
          <cell r="O289">
            <v>4739340000000</v>
          </cell>
          <cell r="P289">
            <v>4587160000000</v>
          </cell>
          <cell r="Q289">
            <v>4716980000000</v>
          </cell>
          <cell r="R289">
            <v>4681160000000</v>
          </cell>
          <cell r="S289">
            <v>1.7553450019093562E-2</v>
          </cell>
          <cell r="T289">
            <v>-1.5170000000000001E-11</v>
          </cell>
          <cell r="U289">
            <v>-2.1399999999999998E-11</v>
          </cell>
          <cell r="V289">
            <v>-1.46E-11</v>
          </cell>
        </row>
        <row r="290">
          <cell r="C290" t="str">
            <v>3-1-C pins 18,19</v>
          </cell>
          <cell r="D290">
            <v>162.44</v>
          </cell>
          <cell r="E290">
            <v>165.489</v>
          </cell>
          <cell r="F290">
            <v>165.14699999999999</v>
          </cell>
          <cell r="G290">
            <v>164.35866666666666</v>
          </cell>
          <cell r="H290">
            <v>1.0163077545760839E-2</v>
          </cell>
          <cell r="I290" t="str">
            <v>pass</v>
          </cell>
          <cell r="J290">
            <v>-2.6299999999999999E-12</v>
          </cell>
          <cell r="K290">
            <v>-6.7199999999999998E-11</v>
          </cell>
          <cell r="L290">
            <v>-3.3000000000000002E-11</v>
          </cell>
          <cell r="M290">
            <v>-3.4276666666666665E-11</v>
          </cell>
          <cell r="N290">
            <v>-0.94244654207900691</v>
          </cell>
          <cell r="O290">
            <v>67385400000</v>
          </cell>
          <cell r="P290">
            <v>66925400000</v>
          </cell>
          <cell r="Q290">
            <v>67001700000</v>
          </cell>
          <cell r="R290">
            <v>67104166666.666664</v>
          </cell>
          <cell r="S290">
            <v>3.6737655396723258E-3</v>
          </cell>
          <cell r="T290">
            <v>-1.6E-12</v>
          </cell>
          <cell r="U290">
            <v>3.4200000000000002E-11</v>
          </cell>
          <cell r="V290">
            <v>-3.8100000000000001E-12</v>
          </cell>
        </row>
        <row r="291">
          <cell r="C291" t="str">
            <v>3-1-C pins 20,21</v>
          </cell>
          <cell r="D291">
            <v>165.31200000000001</v>
          </cell>
          <cell r="E291">
            <v>168.11199999999999</v>
          </cell>
          <cell r="F291">
            <v>167.71799999999999</v>
          </cell>
          <cell r="G291">
            <v>167.04733333333331</v>
          </cell>
          <cell r="H291">
            <v>9.0734738962764978E-3</v>
          </cell>
          <cell r="I291" t="str">
            <v>pass</v>
          </cell>
          <cell r="J291">
            <v>-3.51E-11</v>
          </cell>
          <cell r="K291">
            <v>-1.216E-10</v>
          </cell>
          <cell r="L291">
            <v>5.9300000000000005E-11</v>
          </cell>
          <cell r="M291">
            <v>-3.2466666666666661E-11</v>
          </cell>
          <cell r="N291">
            <v>-2.7868196674135648</v>
          </cell>
          <cell r="O291">
            <v>85207900000</v>
          </cell>
          <cell r="P291">
            <v>84659700000</v>
          </cell>
          <cell r="Q291">
            <v>85012300000</v>
          </cell>
          <cell r="R291">
            <v>84959966666.666672</v>
          </cell>
          <cell r="S291">
            <v>3.270030631134473E-3</v>
          </cell>
          <cell r="T291">
            <v>-3.357E-11</v>
          </cell>
          <cell r="U291">
            <v>-1.0799999999999999E-11</v>
          </cell>
          <cell r="V291">
            <v>-2.0760000000000001E-11</v>
          </cell>
        </row>
        <row r="292">
          <cell r="C292" t="str">
            <v>3-1-C pins 22,23</v>
          </cell>
          <cell r="D292">
            <v>163.15199999999999</v>
          </cell>
          <cell r="E292">
            <v>167.654</v>
          </cell>
          <cell r="F292">
            <v>165.44499999999999</v>
          </cell>
          <cell r="G292">
            <v>165.417</v>
          </cell>
          <cell r="H292">
            <v>1.3608822580684812E-2</v>
          </cell>
          <cell r="I292" t="str">
            <v>pass</v>
          </cell>
          <cell r="J292">
            <v>4.6100000000000001E-11</v>
          </cell>
          <cell r="K292">
            <v>-1.168E-11</v>
          </cell>
          <cell r="L292">
            <v>7.9699999999999994E-11</v>
          </cell>
          <cell r="M292">
            <v>3.8039999999999999E-11</v>
          </cell>
          <cell r="N292">
            <v>1.2150397609167189</v>
          </cell>
          <cell r="O292">
            <v>50137900000</v>
          </cell>
          <cell r="P292">
            <v>50037500000</v>
          </cell>
          <cell r="Q292">
            <v>49771100000</v>
          </cell>
          <cell r="R292">
            <v>49982166666.666664</v>
          </cell>
          <cell r="S292">
            <v>3.7924946127881904E-3</v>
          </cell>
          <cell r="T292">
            <v>-3.6900000000000003E-11</v>
          </cell>
          <cell r="U292">
            <v>4.8119999999999998E-11</v>
          </cell>
          <cell r="V292">
            <v>2.4099999999999999E-11</v>
          </cell>
        </row>
        <row r="293">
          <cell r="C293" t="str">
            <v>3-1-C pins 3,2</v>
          </cell>
          <cell r="D293">
            <v>162.548</v>
          </cell>
          <cell r="E293">
            <v>166.29900000000001</v>
          </cell>
          <cell r="F293">
            <v>164.857</v>
          </cell>
          <cell r="G293">
            <v>164.56799999999998</v>
          </cell>
          <cell r="H293">
            <v>1.1497533256081568E-2</v>
          </cell>
          <cell r="I293" t="str">
            <v>pass</v>
          </cell>
          <cell r="J293">
            <v>-9.6999999999999995E-12</v>
          </cell>
          <cell r="K293">
            <v>-1.088E-11</v>
          </cell>
          <cell r="L293">
            <v>-6.6299999999999998E-12</v>
          </cell>
          <cell r="M293">
            <v>-9.0700000000000007E-12</v>
          </cell>
          <cell r="N293">
            <v>-0.24188791909518823</v>
          </cell>
          <cell r="O293">
            <v>65526500000</v>
          </cell>
          <cell r="P293">
            <v>65741900000</v>
          </cell>
          <cell r="Q293">
            <v>65415100000</v>
          </cell>
          <cell r="R293">
            <v>65561166666.666664</v>
          </cell>
          <cell r="S293">
            <v>2.5340483444885832E-3</v>
          </cell>
          <cell r="T293">
            <v>-4.5499999999999998E-12</v>
          </cell>
          <cell r="U293">
            <v>-3.08E-11</v>
          </cell>
          <cell r="V293">
            <v>3.1599999999999999E-11</v>
          </cell>
        </row>
        <row r="294">
          <cell r="C294" t="str">
            <v>3-1-C pins 5,4</v>
          </cell>
          <cell r="D294">
            <v>148.357</v>
          </cell>
          <cell r="E294">
            <v>149.631</v>
          </cell>
          <cell r="F294">
            <v>148.10400000000001</v>
          </cell>
          <cell r="G294">
            <v>148.69733333333332</v>
          </cell>
          <cell r="H294">
            <v>5.5038950988717398E-3</v>
          </cell>
          <cell r="I294" t="str">
            <v>pass</v>
          </cell>
          <cell r="J294">
            <v>-8.2600000000000004E-11</v>
          </cell>
          <cell r="K294">
            <v>1.4229999999999999E-10</v>
          </cell>
          <cell r="L294">
            <v>-2.6600000000000001E-11</v>
          </cell>
          <cell r="M294">
            <v>1.1033333333333327E-11</v>
          </cell>
          <cell r="N294">
            <v>10.611277901369137</v>
          </cell>
          <cell r="O294">
            <v>59122600000</v>
          </cell>
          <cell r="P294">
            <v>59400100000</v>
          </cell>
          <cell r="Q294">
            <v>59213600000</v>
          </cell>
          <cell r="R294">
            <v>59245433333.333336</v>
          </cell>
          <cell r="S294">
            <v>2.3877334609498516E-3</v>
          </cell>
          <cell r="T294">
            <v>2.9040000000000001E-11</v>
          </cell>
          <cell r="U294">
            <v>-7.4699999999999998E-11</v>
          </cell>
          <cell r="V294">
            <v>-4.0500000000000002E-11</v>
          </cell>
        </row>
        <row r="295">
          <cell r="C295" t="str">
            <v>3-1-C pins 7,6</v>
          </cell>
          <cell r="D295">
            <v>144.929</v>
          </cell>
          <cell r="E295">
            <v>149.16999999999999</v>
          </cell>
          <cell r="F295">
            <v>147.90700000000001</v>
          </cell>
          <cell r="G295">
            <v>147.33533333333332</v>
          </cell>
          <cell r="H295">
            <v>1.4779392055918749E-2</v>
          </cell>
          <cell r="I295" t="str">
            <v>pass</v>
          </cell>
          <cell r="J295">
            <v>-3.0700000000000001E-11</v>
          </cell>
          <cell r="K295">
            <v>7.6299999999999998E-11</v>
          </cell>
          <cell r="L295">
            <v>-4.4800000000000003E-11</v>
          </cell>
          <cell r="M295">
            <v>2.6666666666666445E-13</v>
          </cell>
          <cell r="N295">
            <v>248.33674843848834</v>
          </cell>
          <cell r="O295">
            <v>82610500000</v>
          </cell>
          <cell r="P295">
            <v>81300800000</v>
          </cell>
          <cell r="Q295">
            <v>81926900000</v>
          </cell>
          <cell r="R295">
            <v>81946066666.666672</v>
          </cell>
          <cell r="S295">
            <v>7.9937983882400077E-3</v>
          </cell>
          <cell r="T295">
            <v>2.6719999999999999E-11</v>
          </cell>
          <cell r="U295">
            <v>2.9100000000000002E-11</v>
          </cell>
          <cell r="V295">
            <v>2.3400000000000001E-11</v>
          </cell>
        </row>
        <row r="296">
          <cell r="C296" t="str">
            <v>3-1-C pins 9,8</v>
          </cell>
          <cell r="D296">
            <v>141.815</v>
          </cell>
          <cell r="E296">
            <v>146.33500000000001</v>
          </cell>
          <cell r="F296">
            <v>145.58099999999999</v>
          </cell>
          <cell r="G296">
            <v>144.577</v>
          </cell>
          <cell r="H296">
            <v>1.6748788702055682E-2</v>
          </cell>
          <cell r="I296" t="str">
            <v>pass</v>
          </cell>
          <cell r="J296">
            <v>8.4999999999999997E-12</v>
          </cell>
          <cell r="K296">
            <v>-4.5999999999999996E-13</v>
          </cell>
          <cell r="L296">
            <v>3.1510000000000003E-11</v>
          </cell>
          <cell r="M296">
            <v>1.3183333333333333E-11</v>
          </cell>
          <cell r="N296">
            <v>1.2509375049453362</v>
          </cell>
          <cell r="O296">
            <v>98502800000</v>
          </cell>
          <cell r="P296">
            <v>98912000000</v>
          </cell>
          <cell r="Q296">
            <v>98202900000</v>
          </cell>
          <cell r="R296">
            <v>98539233333.333328</v>
          </cell>
          <cell r="S296">
            <v>3.612278775357546E-3</v>
          </cell>
          <cell r="T296">
            <v>-1.267E-11</v>
          </cell>
          <cell r="U296">
            <v>-3.5660000000000003E-11</v>
          </cell>
          <cell r="V296">
            <v>3.1100000000000001E-11</v>
          </cell>
        </row>
        <row r="297">
          <cell r="C297" t="str">
            <v>3-1-D pins 11,10</v>
          </cell>
          <cell r="D297">
            <v>149.72999999999999</v>
          </cell>
          <cell r="E297">
            <v>152.61000000000001</v>
          </cell>
          <cell r="F297">
            <v>152.78399999999999</v>
          </cell>
          <cell r="G297">
            <v>151.708</v>
          </cell>
          <cell r="H297">
            <v>1.1305970087682079E-2</v>
          </cell>
          <cell r="I297" t="str">
            <v>pass</v>
          </cell>
          <cell r="J297">
            <v>-1.3911200000000001E-9</v>
          </cell>
          <cell r="K297">
            <v>-1.28307E-9</v>
          </cell>
          <cell r="L297">
            <v>-6.3722800000000005E-7</v>
          </cell>
          <cell r="M297">
            <v>-2.1330073000000001E-7</v>
          </cell>
          <cell r="N297">
            <v>-1.7211933083960318</v>
          </cell>
          <cell r="O297">
            <v>9999.24</v>
          </cell>
          <cell r="P297">
            <v>9999.25</v>
          </cell>
          <cell r="Q297">
            <v>9999.2999999999993</v>
          </cell>
          <cell r="R297">
            <v>9999.2633333333324</v>
          </cell>
          <cell r="S297">
            <v>3.214787076278697E-6</v>
          </cell>
          <cell r="T297">
            <v>-1.24804E-9</v>
          </cell>
          <cell r="U297">
            <v>-1.27659E-9</v>
          </cell>
          <cell r="V297">
            <v>-6.3275999999999996E-7</v>
          </cell>
        </row>
        <row r="298">
          <cell r="C298" t="str">
            <v>3-1-D pins 13,14</v>
          </cell>
          <cell r="D298">
            <v>152.08799999999999</v>
          </cell>
          <cell r="E298">
            <v>2904.23</v>
          </cell>
          <cell r="F298">
            <v>151.315</v>
          </cell>
          <cell r="G298">
            <v>1069.211</v>
          </cell>
          <cell r="H298">
            <v>1.4863044968926715</v>
          </cell>
          <cell r="I298" t="str">
            <v>pass</v>
          </cell>
          <cell r="J298">
            <v>-1.46637E-9</v>
          </cell>
          <cell r="K298">
            <v>-6.9496000000000005E-10</v>
          </cell>
          <cell r="L298">
            <v>-5.94727E-7</v>
          </cell>
          <cell r="M298">
            <v>-1.9896277666666667E-7</v>
          </cell>
          <cell r="N298">
            <v>-1.7226442759021023</v>
          </cell>
          <cell r="O298">
            <v>9999.26</v>
          </cell>
          <cell r="P298">
            <v>9999.27</v>
          </cell>
          <cell r="Q298">
            <v>9999.26</v>
          </cell>
          <cell r="R298">
            <v>9999.2633333333342</v>
          </cell>
          <cell r="S298">
            <v>5.7739280380544163E-7</v>
          </cell>
          <cell r="T298">
            <v>-1.22232E-9</v>
          </cell>
          <cell r="U298">
            <v>-1.0378799999999999E-9</v>
          </cell>
          <cell r="V298">
            <v>-6.3162700000000002E-7</v>
          </cell>
        </row>
        <row r="299">
          <cell r="C299" t="str">
            <v>3-1-D pins 16,17</v>
          </cell>
          <cell r="D299">
            <v>555556000000</v>
          </cell>
          <cell r="E299">
            <v>384615000000</v>
          </cell>
          <cell r="F299">
            <v>333333000000</v>
          </cell>
          <cell r="G299">
            <v>424501333333.33331</v>
          </cell>
          <cell r="H299">
            <v>0.27410282759556315</v>
          </cell>
          <cell r="I299" t="str">
            <v>??</v>
          </cell>
          <cell r="J299">
            <v>-6.9140999999999999E-10</v>
          </cell>
          <cell r="K299">
            <v>-7.844E-10</v>
          </cell>
          <cell r="L299">
            <v>8.4618999999999995E-10</v>
          </cell>
          <cell r="M299">
            <v>-2.0987333333333339E-10</v>
          </cell>
          <cell r="N299">
            <v>-4.3633878887013777</v>
          </cell>
          <cell r="O299">
            <v>4566210000000</v>
          </cell>
          <cell r="P299">
            <v>4694840000000</v>
          </cell>
          <cell r="Q299">
            <v>4716980000000</v>
          </cell>
          <cell r="R299">
            <v>4659343333333.333</v>
          </cell>
          <cell r="S299">
            <v>1.7472841199151344E-2</v>
          </cell>
          <cell r="T299">
            <v>-8.8327999999999997E-10</v>
          </cell>
          <cell r="U299">
            <v>-6.5958000000000001E-10</v>
          </cell>
          <cell r="V299">
            <v>8.6447000000000001E-10</v>
          </cell>
        </row>
        <row r="300">
          <cell r="C300" t="str">
            <v>3-1-D pins 18,19</v>
          </cell>
          <cell r="D300">
            <v>167.15299999999999</v>
          </cell>
          <cell r="E300">
            <v>171.196</v>
          </cell>
          <cell r="F300">
            <v>170.78100000000001</v>
          </cell>
          <cell r="G300">
            <v>169.71</v>
          </cell>
          <cell r="H300">
            <v>1.3105459132453605E-2</v>
          </cell>
          <cell r="I300" t="str">
            <v>pass</v>
          </cell>
          <cell r="J300">
            <v>-1.27193E-9</v>
          </cell>
          <cell r="K300">
            <v>-1.1619700000000001E-9</v>
          </cell>
          <cell r="L300">
            <v>-5.6565300000000002E-7</v>
          </cell>
          <cell r="M300">
            <v>-1.893623E-7</v>
          </cell>
          <cell r="N300">
            <v>-1.7209196870009054</v>
          </cell>
          <cell r="O300">
            <v>9999.24</v>
          </cell>
          <cell r="P300">
            <v>9999.24</v>
          </cell>
          <cell r="Q300">
            <v>9999.26</v>
          </cell>
          <cell r="R300">
            <v>9999.246666666666</v>
          </cell>
          <cell r="S300">
            <v>1.1547875323985635E-6</v>
          </cell>
          <cell r="T300">
            <v>-1.2760400000000001E-9</v>
          </cell>
          <cell r="U300">
            <v>-1.0114099999999999E-9</v>
          </cell>
          <cell r="V300">
            <v>-6.3871699999999996E-7</v>
          </cell>
        </row>
        <row r="301">
          <cell r="C301" t="str">
            <v>3-1-D pins 20,21</v>
          </cell>
          <cell r="D301">
            <v>166.69900000000001</v>
          </cell>
          <cell r="E301">
            <v>169.58600000000001</v>
          </cell>
          <cell r="F301">
            <v>169.935</v>
          </cell>
          <cell r="G301">
            <v>168.74</v>
          </cell>
          <cell r="H301">
            <v>1.0525960726465791E-2</v>
          </cell>
          <cell r="I301" t="str">
            <v>pass</v>
          </cell>
          <cell r="J301">
            <v>-1.3659599999999999E-9</v>
          </cell>
          <cell r="K301">
            <v>-1.0716200000000001E-9</v>
          </cell>
          <cell r="L301">
            <v>-5.5530900000000004E-7</v>
          </cell>
          <cell r="M301">
            <v>-1.8591552666666669E-7</v>
          </cell>
          <cell r="N301">
            <v>-1.7206963371313417</v>
          </cell>
          <cell r="O301">
            <v>9999.23</v>
          </cell>
          <cell r="P301">
            <v>9999.24</v>
          </cell>
          <cell r="Q301">
            <v>9999.26</v>
          </cell>
          <cell r="R301">
            <v>9999.2433333333338</v>
          </cell>
          <cell r="S301">
            <v>1.5276408231742427E-6</v>
          </cell>
          <cell r="T301">
            <v>-1.2038200000000001E-9</v>
          </cell>
          <cell r="U301">
            <v>-9.7348000000000003E-10</v>
          </cell>
          <cell r="V301">
            <v>-6.4414499999999998E-7</v>
          </cell>
        </row>
        <row r="302">
          <cell r="C302" t="str">
            <v>3-1-D pins 22,23</v>
          </cell>
          <cell r="D302">
            <v>176.798</v>
          </cell>
          <cell r="E302">
            <v>180.785</v>
          </cell>
          <cell r="F302">
            <v>177.51300000000001</v>
          </cell>
          <cell r="G302">
            <v>178.36533333333333</v>
          </cell>
          <cell r="H302">
            <v>1.1918064718104141E-2</v>
          </cell>
          <cell r="I302" t="str">
            <v>pass</v>
          </cell>
          <cell r="J302">
            <v>-1.2185500000000001E-9</v>
          </cell>
          <cell r="K302">
            <v>-1.7489E-9</v>
          </cell>
          <cell r="L302">
            <v>-5.2689999999999999E-7</v>
          </cell>
          <cell r="M302">
            <v>-1.7662248333333334E-7</v>
          </cell>
          <cell r="N302">
            <v>-1.7175012942021328</v>
          </cell>
          <cell r="O302">
            <v>9999.24</v>
          </cell>
          <cell r="P302">
            <v>9999.24</v>
          </cell>
          <cell r="Q302">
            <v>9999.26</v>
          </cell>
          <cell r="R302">
            <v>9999.246666666666</v>
          </cell>
          <cell r="S302">
            <v>1.1547875323985635E-6</v>
          </cell>
          <cell r="T302">
            <v>-1.19829E-9</v>
          </cell>
          <cell r="U302">
            <v>-1.01824E-9</v>
          </cell>
          <cell r="V302">
            <v>-6.3728999999999996E-7</v>
          </cell>
        </row>
        <row r="303">
          <cell r="C303" t="str">
            <v>3-1-D pins 3,2</v>
          </cell>
          <cell r="D303">
            <v>156.92699999999999</v>
          </cell>
          <cell r="E303">
            <v>165.816</v>
          </cell>
          <cell r="F303">
            <v>160.89500000000001</v>
          </cell>
          <cell r="G303">
            <v>161.21266666666668</v>
          </cell>
          <cell r="H303">
            <v>2.7621937563025892E-2</v>
          </cell>
          <cell r="I303" t="str">
            <v>pass</v>
          </cell>
          <cell r="J303">
            <v>-1.45044E-9</v>
          </cell>
          <cell r="K303">
            <v>-1.1107499999999999E-9</v>
          </cell>
          <cell r="L303">
            <v>-6.5278900000000004E-7</v>
          </cell>
          <cell r="M303">
            <v>-2.1845006333333334E-7</v>
          </cell>
          <cell r="N303">
            <v>-1.7218973783392286</v>
          </cell>
          <cell r="O303">
            <v>9999.24</v>
          </cell>
          <cell r="P303">
            <v>9999.25</v>
          </cell>
          <cell r="Q303">
            <v>9999.2800000000007</v>
          </cell>
          <cell r="R303">
            <v>9999.2566666666662</v>
          </cell>
          <cell r="S303">
            <v>2.0818207481871862E-6</v>
          </cell>
          <cell r="T303">
            <v>-1.17891E-9</v>
          </cell>
          <cell r="U303">
            <v>-1.0738699999999999E-9</v>
          </cell>
          <cell r="V303">
            <v>-6.1820399999999997E-7</v>
          </cell>
        </row>
        <row r="304">
          <cell r="C304" t="str">
            <v>3-1-D pins 5,4</v>
          </cell>
          <cell r="D304">
            <v>155.328</v>
          </cell>
          <cell r="E304">
            <v>152.57499999999999</v>
          </cell>
          <cell r="F304">
            <v>150.77199999999999</v>
          </cell>
          <cell r="G304">
            <v>152.89166666666668</v>
          </cell>
          <cell r="H304">
            <v>1.5007019051092271E-2</v>
          </cell>
          <cell r="I304" t="str">
            <v>pass</v>
          </cell>
          <cell r="J304">
            <v>-1.4734200000000001E-9</v>
          </cell>
          <cell r="K304">
            <v>-1.3106899999999999E-9</v>
          </cell>
          <cell r="L304">
            <v>-7.2291200000000001E-7</v>
          </cell>
          <cell r="M304">
            <v>-2.4189870333333332E-7</v>
          </cell>
          <cell r="N304">
            <v>-1.7220834038269754</v>
          </cell>
          <cell r="O304">
            <v>9999.24</v>
          </cell>
          <cell r="P304">
            <v>9999.27</v>
          </cell>
          <cell r="Q304">
            <v>9999.26</v>
          </cell>
          <cell r="R304">
            <v>9999.256666666668</v>
          </cell>
          <cell r="S304">
            <v>1.5276387861683943E-6</v>
          </cell>
          <cell r="T304">
            <v>-1.2331800000000001E-9</v>
          </cell>
          <cell r="U304">
            <v>-1.04375E-9</v>
          </cell>
          <cell r="V304">
            <v>-6.4834099999999997E-7</v>
          </cell>
        </row>
        <row r="305">
          <cell r="C305" t="str">
            <v>3-1-D pins 7,6</v>
          </cell>
          <cell r="D305">
            <v>143.691</v>
          </cell>
          <cell r="E305">
            <v>146.19399999999999</v>
          </cell>
          <cell r="F305">
            <v>146.97800000000001</v>
          </cell>
          <cell r="G305">
            <v>145.62100000000001</v>
          </cell>
          <cell r="H305">
            <v>1.1789381901750873E-2</v>
          </cell>
          <cell r="I305" t="str">
            <v>pass</v>
          </cell>
          <cell r="J305">
            <v>-1.4907300000000001E-9</v>
          </cell>
          <cell r="K305">
            <v>-1.21921E-9</v>
          </cell>
          <cell r="L305">
            <v>-6.0496100000000001E-7</v>
          </cell>
          <cell r="M305">
            <v>-2.0255698000000001E-7</v>
          </cell>
          <cell r="N305">
            <v>-1.7204646828195649</v>
          </cell>
          <cell r="O305">
            <v>9999.23</v>
          </cell>
          <cell r="P305">
            <v>9999.25</v>
          </cell>
          <cell r="Q305">
            <v>9999.27</v>
          </cell>
          <cell r="R305">
            <v>9999.25</v>
          </cell>
          <cell r="S305">
            <v>2.0001500112945027E-6</v>
          </cell>
          <cell r="T305">
            <v>-1.28987E-9</v>
          </cell>
          <cell r="U305">
            <v>-1.04548E-9</v>
          </cell>
          <cell r="V305">
            <v>-6.1074600000000003E-7</v>
          </cell>
        </row>
        <row r="306">
          <cell r="C306" t="str">
            <v>3-1-D pins 9,8</v>
          </cell>
          <cell r="D306">
            <v>143.227</v>
          </cell>
          <cell r="E306">
            <v>147.06800000000001</v>
          </cell>
          <cell r="F306">
            <v>177.89500000000001</v>
          </cell>
          <cell r="G306">
            <v>156.06333333333336</v>
          </cell>
          <cell r="H306">
            <v>0.12177150680910268</v>
          </cell>
          <cell r="I306" t="str">
            <v>pass</v>
          </cell>
          <cell r="J306">
            <v>-1.5400799999999999E-9</v>
          </cell>
          <cell r="K306">
            <v>-1.23144E-9</v>
          </cell>
          <cell r="L306">
            <v>-5.5140000000000003E-7</v>
          </cell>
          <cell r="M306">
            <v>-1.8472384000000001E-7</v>
          </cell>
          <cell r="N306">
            <v>-1.7190575240289656</v>
          </cell>
          <cell r="O306">
            <v>9999.24</v>
          </cell>
          <cell r="P306">
            <v>9999.24</v>
          </cell>
          <cell r="Q306">
            <v>9999.25</v>
          </cell>
          <cell r="R306">
            <v>9999.2433333333338</v>
          </cell>
          <cell r="S306">
            <v>5.7739395867843471E-7</v>
          </cell>
          <cell r="T306">
            <v>-1.2833499999999999E-9</v>
          </cell>
          <cell r="U306">
            <v>-9.7206999999999993E-10</v>
          </cell>
          <cell r="V306">
            <v>-6.4112100000000004E-7</v>
          </cell>
        </row>
        <row r="307">
          <cell r="C307" t="str">
            <v>3-1-E pins 11,10</v>
          </cell>
          <cell r="D307">
            <v>145.685</v>
          </cell>
          <cell r="E307">
            <v>147.44399999999999</v>
          </cell>
          <cell r="F307">
            <v>147.744</v>
          </cell>
          <cell r="G307">
            <v>146.95766666666668</v>
          </cell>
          <cell r="H307">
            <v>7.5689963709842361E-3</v>
          </cell>
          <cell r="I307" t="str">
            <v>pass</v>
          </cell>
          <cell r="J307">
            <v>-1.5331599999999999E-9</v>
          </cell>
          <cell r="K307">
            <v>-1.1846E-9</v>
          </cell>
          <cell r="L307">
            <v>-7.1240000000000005E-7</v>
          </cell>
          <cell r="M307">
            <v>-2.383725866666667E-7</v>
          </cell>
          <cell r="N307">
            <v>-1.7221771377802217</v>
          </cell>
          <cell r="O307">
            <v>9999.25</v>
          </cell>
          <cell r="P307">
            <v>9999.23</v>
          </cell>
          <cell r="Q307">
            <v>9999.24</v>
          </cell>
          <cell r="R307">
            <v>9999.24</v>
          </cell>
          <cell r="S307">
            <v>1.0000760057982685E-6</v>
          </cell>
          <cell r="T307">
            <v>-1.1794700000000001E-9</v>
          </cell>
          <cell r="U307">
            <v>-1.07192E-9</v>
          </cell>
          <cell r="V307">
            <v>-6.7917699999999999E-7</v>
          </cell>
        </row>
        <row r="308">
          <cell r="C308" t="str">
            <v>3-1-E pins 13,14</v>
          </cell>
          <cell r="D308">
            <v>154.80099999999999</v>
          </cell>
          <cell r="E308">
            <v>2158.71</v>
          </cell>
          <cell r="F308">
            <v>158.18799999999999</v>
          </cell>
          <cell r="G308">
            <v>823.89966666666669</v>
          </cell>
          <cell r="H308">
            <v>1.4030602816701241</v>
          </cell>
          <cell r="I308" t="str">
            <v>pass</v>
          </cell>
          <cell r="J308">
            <v>-1.38395E-9</v>
          </cell>
          <cell r="K308">
            <v>-9.4479E-10</v>
          </cell>
          <cell r="L308">
            <v>-6.3179900000000001E-7</v>
          </cell>
          <cell r="M308">
            <v>-2.1137591333333335E-7</v>
          </cell>
          <cell r="N308">
            <v>-1.7225100715656223</v>
          </cell>
          <cell r="O308">
            <v>9999.23</v>
          </cell>
          <cell r="P308">
            <v>9999.25</v>
          </cell>
          <cell r="Q308">
            <v>9999.27</v>
          </cell>
          <cell r="R308">
            <v>9999.25</v>
          </cell>
          <cell r="S308">
            <v>2.0001500112945027E-6</v>
          </cell>
          <cell r="T308">
            <v>-1.25754E-9</v>
          </cell>
          <cell r="U308">
            <v>-1.04748E-9</v>
          </cell>
          <cell r="V308">
            <v>-6.76078E-7</v>
          </cell>
        </row>
        <row r="309">
          <cell r="C309" t="str">
            <v>3-1-E pins 16,17</v>
          </cell>
          <cell r="D309">
            <v>10000000000000</v>
          </cell>
          <cell r="E309">
            <v>5000000000000</v>
          </cell>
          <cell r="F309">
            <v>333333000000</v>
          </cell>
          <cell r="G309">
            <v>5111111000000</v>
          </cell>
          <cell r="H309">
            <v>0.94583961443301445</v>
          </cell>
          <cell r="I309" t="str">
            <v>??</v>
          </cell>
          <cell r="J309">
            <v>-8.6965999999999997E-10</v>
          </cell>
          <cell r="K309">
            <v>-6.4696999999999999E-10</v>
          </cell>
          <cell r="L309">
            <v>8.8578000000000002E-10</v>
          </cell>
          <cell r="M309">
            <v>-2.1028333333333332E-10</v>
          </cell>
          <cell r="N309">
            <v>-4.5449482154851273</v>
          </cell>
          <cell r="O309">
            <v>4545450000000</v>
          </cell>
          <cell r="P309">
            <v>4608290000000</v>
          </cell>
          <cell r="Q309">
            <v>4694840000000</v>
          </cell>
          <cell r="R309">
            <v>4616193333333.333</v>
          </cell>
          <cell r="S309">
            <v>1.6248871682726672E-2</v>
          </cell>
          <cell r="T309">
            <v>-6.3998999999999998E-10</v>
          </cell>
          <cell r="U309">
            <v>-7.0526999999999999E-10</v>
          </cell>
          <cell r="V309">
            <v>8.1093999999999999E-10</v>
          </cell>
        </row>
        <row r="310">
          <cell r="C310" t="str">
            <v>3-1-E pins 18,19</v>
          </cell>
          <cell r="D310">
            <v>157.172</v>
          </cell>
          <cell r="E310">
            <v>159.607</v>
          </cell>
          <cell r="F310">
            <v>159.49600000000001</v>
          </cell>
          <cell r="G310">
            <v>158.75833333333333</v>
          </cell>
          <cell r="H310">
            <v>8.6604938769275705E-3</v>
          </cell>
          <cell r="I310" t="str">
            <v>pass</v>
          </cell>
          <cell r="J310">
            <v>-1.42812E-9</v>
          </cell>
          <cell r="K310">
            <v>-1.2332099999999999E-9</v>
          </cell>
          <cell r="L310">
            <v>-6.9774600000000001E-7</v>
          </cell>
          <cell r="M310">
            <v>-2.3346911000000001E-7</v>
          </cell>
          <cell r="N310">
            <v>-1.722178976656034</v>
          </cell>
          <cell r="O310">
            <v>9999.27</v>
          </cell>
          <cell r="P310">
            <v>9999.2800000000007</v>
          </cell>
          <cell r="Q310">
            <v>9999.26</v>
          </cell>
          <cell r="R310">
            <v>9999.2700000000023</v>
          </cell>
          <cell r="S310">
            <v>1.0000730053512184E-6</v>
          </cell>
          <cell r="T310">
            <v>-1.2384899999999999E-9</v>
          </cell>
          <cell r="U310">
            <v>-9.6432000000000004E-10</v>
          </cell>
          <cell r="V310">
            <v>-6.7217100000000004E-7</v>
          </cell>
        </row>
        <row r="311">
          <cell r="C311" t="str">
            <v>3-1-E pins 20,21</v>
          </cell>
          <cell r="D311">
            <v>159.04300000000001</v>
          </cell>
          <cell r="E311">
            <v>161.19200000000001</v>
          </cell>
          <cell r="F311">
            <v>161.102</v>
          </cell>
          <cell r="G311">
            <v>160.44566666666665</v>
          </cell>
          <cell r="H311">
            <v>7.5762606379864879E-3</v>
          </cell>
          <cell r="I311" t="str">
            <v>pass</v>
          </cell>
          <cell r="J311">
            <v>-1.4698300000000001E-9</v>
          </cell>
          <cell r="K311">
            <v>-1.14096E-9</v>
          </cell>
          <cell r="L311">
            <v>-6.8458300000000004E-7</v>
          </cell>
          <cell r="M311">
            <v>-2.2906459666666666E-7</v>
          </cell>
          <cell r="N311">
            <v>-1.7221803333610393</v>
          </cell>
          <cell r="O311">
            <v>9999.24</v>
          </cell>
          <cell r="P311">
            <v>9999.26</v>
          </cell>
          <cell r="Q311">
            <v>9999.2800000000007</v>
          </cell>
          <cell r="R311">
            <v>9999.26</v>
          </cell>
          <cell r="S311">
            <v>2.0001480109964695E-6</v>
          </cell>
          <cell r="T311">
            <v>-1.1920800000000001E-9</v>
          </cell>
          <cell r="U311">
            <v>-1.09039E-9</v>
          </cell>
          <cell r="V311">
            <v>-6.9783100000000002E-7</v>
          </cell>
        </row>
        <row r="312">
          <cell r="C312" t="str">
            <v>3-1-E pins 22,23</v>
          </cell>
          <cell r="D312">
            <v>157.703</v>
          </cell>
          <cell r="E312">
            <v>161.35300000000001</v>
          </cell>
          <cell r="F312">
            <v>159.05600000000001</v>
          </cell>
          <cell r="G312">
            <v>159.37066666666669</v>
          </cell>
          <cell r="H312">
            <v>1.1578249922000709E-2</v>
          </cell>
          <cell r="I312" t="str">
            <v>pass</v>
          </cell>
          <cell r="J312">
            <v>-1.6668999999999999E-9</v>
          </cell>
          <cell r="K312">
            <v>-1.41503E-9</v>
          </cell>
          <cell r="L312">
            <v>-7.2676400000000004E-7</v>
          </cell>
          <cell r="M312">
            <v>-2.4328197666666666E-7</v>
          </cell>
          <cell r="N312">
            <v>-1.7210799548551738</v>
          </cell>
          <cell r="O312">
            <v>9999.25</v>
          </cell>
          <cell r="P312">
            <v>9999.2800000000007</v>
          </cell>
          <cell r="Q312">
            <v>9999.2800000000007</v>
          </cell>
          <cell r="R312">
            <v>9999.2699999999986</v>
          </cell>
          <cell r="S312">
            <v>1.7321772565464123E-6</v>
          </cell>
          <cell r="T312">
            <v>-1.2680699999999999E-9</v>
          </cell>
          <cell r="U312">
            <v>-1.08822E-9</v>
          </cell>
          <cell r="V312">
            <v>-7.1538000000000004E-7</v>
          </cell>
        </row>
        <row r="313">
          <cell r="C313" t="str">
            <v>3-1-E pins 3,2</v>
          </cell>
          <cell r="D313">
            <v>155.245</v>
          </cell>
          <cell r="E313">
            <v>163.88200000000001</v>
          </cell>
          <cell r="F313">
            <v>160.80199999999999</v>
          </cell>
          <cell r="G313">
            <v>159.97633333333332</v>
          </cell>
          <cell r="H313">
            <v>2.7362158785959417E-2</v>
          </cell>
          <cell r="I313" t="str">
            <v>pass</v>
          </cell>
          <cell r="J313">
            <v>-1.38364E-9</v>
          </cell>
          <cell r="K313">
            <v>-1.1834099999999999E-9</v>
          </cell>
          <cell r="L313">
            <v>-7.2076800000000001E-7</v>
          </cell>
          <cell r="M313">
            <v>-2.4111168333333334E-7</v>
          </cell>
          <cell r="N313">
            <v>-1.72283052252254</v>
          </cell>
          <cell r="O313">
            <v>9999.24</v>
          </cell>
          <cell r="P313">
            <v>9999.27</v>
          </cell>
          <cell r="Q313">
            <v>9999.2800000000007</v>
          </cell>
          <cell r="R313">
            <v>9999.2633333333342</v>
          </cell>
          <cell r="S313">
            <v>2.0818193602044391E-6</v>
          </cell>
          <cell r="T313">
            <v>-1.1589899999999999E-9</v>
          </cell>
          <cell r="U313">
            <v>-1.04953E-9</v>
          </cell>
          <cell r="V313">
            <v>-7.0381900000000004E-7</v>
          </cell>
        </row>
        <row r="314">
          <cell r="C314" t="str">
            <v>3-1-E pins 5,4</v>
          </cell>
          <cell r="D314">
            <v>142.66300000000001</v>
          </cell>
          <cell r="E314">
            <v>141.82599999999999</v>
          </cell>
          <cell r="F314">
            <v>140.76300000000001</v>
          </cell>
          <cell r="G314">
            <v>141.75066666666669</v>
          </cell>
          <cell r="H314">
            <v>6.7176935585667253E-3</v>
          </cell>
          <cell r="I314" t="str">
            <v>pass</v>
          </cell>
          <cell r="J314">
            <v>-1.3951700000000001E-9</v>
          </cell>
          <cell r="K314">
            <v>-1.1460399999999999E-9</v>
          </cell>
          <cell r="L314">
            <v>-6.89971E-7</v>
          </cell>
          <cell r="M314">
            <v>-2.3083740333333332E-7</v>
          </cell>
          <cell r="N314">
            <v>-1.7225171147054337</v>
          </cell>
          <cell r="O314">
            <v>9999.25</v>
          </cell>
          <cell r="P314">
            <v>9999.2900000000009</v>
          </cell>
          <cell r="Q314">
            <v>9999.26</v>
          </cell>
          <cell r="R314">
            <v>9999.2666666666682</v>
          </cell>
          <cell r="S314">
            <v>2.0818186662137596E-6</v>
          </cell>
          <cell r="T314">
            <v>-1.2823399999999999E-9</v>
          </cell>
          <cell r="U314">
            <v>-9.9805999999999996E-10</v>
          </cell>
          <cell r="V314">
            <v>-6.5713800000000002E-7</v>
          </cell>
        </row>
        <row r="315">
          <cell r="C315" t="str">
            <v>3-1-E pins 7,6</v>
          </cell>
          <cell r="D315">
            <v>141.13300000000001</v>
          </cell>
          <cell r="E315">
            <v>142.696</v>
          </cell>
          <cell r="F315">
            <v>143.14599999999999</v>
          </cell>
          <cell r="G315">
            <v>142.32500000000002</v>
          </cell>
          <cell r="H315">
            <v>7.4234197443447643E-3</v>
          </cell>
          <cell r="I315" t="str">
            <v>pass</v>
          </cell>
          <cell r="J315">
            <v>-1.48588E-9</v>
          </cell>
          <cell r="K315">
            <v>-1.18763E-9</v>
          </cell>
          <cell r="L315">
            <v>-6.88057E-7</v>
          </cell>
          <cell r="M315">
            <v>-2.3024350333333336E-7</v>
          </cell>
          <cell r="N315">
            <v>-1.7219949341175296</v>
          </cell>
          <cell r="O315">
            <v>9999.2199999999993</v>
          </cell>
          <cell r="P315">
            <v>9999.24</v>
          </cell>
          <cell r="Q315">
            <v>9999.25</v>
          </cell>
          <cell r="R315">
            <v>9999.2366666666658</v>
          </cell>
          <cell r="S315">
            <v>1.5276418416792042E-6</v>
          </cell>
          <cell r="T315">
            <v>-1.1984499999999999E-9</v>
          </cell>
          <cell r="U315">
            <v>-1.0772199999999999E-9</v>
          </cell>
          <cell r="V315">
            <v>-6.9129299999999997E-7</v>
          </cell>
        </row>
        <row r="316">
          <cell r="C316" t="str">
            <v>3-1-E pins 9,8</v>
          </cell>
          <cell r="D316">
            <v>137.96899999999999</v>
          </cell>
          <cell r="E316">
            <v>139.655</v>
          </cell>
          <cell r="F316">
            <v>139.89099999999999</v>
          </cell>
          <cell r="G316">
            <v>139.17166666666665</v>
          </cell>
          <cell r="H316">
            <v>7.5317263324664917E-3</v>
          </cell>
          <cell r="I316" t="str">
            <v>pass</v>
          </cell>
          <cell r="J316">
            <v>-1.52329E-9</v>
          </cell>
          <cell r="K316">
            <v>-1.48086E-9</v>
          </cell>
          <cell r="L316">
            <v>-7.7891499999999996E-7</v>
          </cell>
          <cell r="M316">
            <v>-2.6063971666666666E-7</v>
          </cell>
          <cell r="N316">
            <v>-1.7220689454464262</v>
          </cell>
          <cell r="O316">
            <v>9999.27</v>
          </cell>
          <cell r="P316">
            <v>9999.27</v>
          </cell>
          <cell r="Q316">
            <v>9999.27</v>
          </cell>
          <cell r="R316">
            <v>9999.27</v>
          </cell>
          <cell r="S316">
            <v>0</v>
          </cell>
          <cell r="T316">
            <v>-1.22977E-9</v>
          </cell>
          <cell r="U316">
            <v>-1.06329E-9</v>
          </cell>
          <cell r="V316">
            <v>-6.7780200000000005E-7</v>
          </cell>
        </row>
        <row r="317">
          <cell r="C317" t="str">
            <v>3-1-F pins 11,10</v>
          </cell>
          <cell r="D317">
            <v>23201900</v>
          </cell>
          <cell r="E317">
            <v>30084100</v>
          </cell>
          <cell r="F317">
            <v>35813.5</v>
          </cell>
          <cell r="G317">
            <v>17773937.833333332</v>
          </cell>
          <cell r="H317">
            <v>0.88569916900104151</v>
          </cell>
          <cell r="I317" t="str">
            <v>??</v>
          </cell>
          <cell r="J317">
            <v>-4.2355000000000001E-9</v>
          </cell>
          <cell r="K317">
            <v>-4.6898000000000001E-9</v>
          </cell>
          <cell r="L317">
            <v>-2.7658700000000001E-6</v>
          </cell>
          <cell r="M317">
            <v>-9.2493176666666666E-7</v>
          </cell>
          <cell r="N317">
            <v>-1.7236939528978588</v>
          </cell>
          <cell r="O317">
            <v>9999.27</v>
          </cell>
          <cell r="P317">
            <v>9999.26</v>
          </cell>
          <cell r="Q317">
            <v>9999.26</v>
          </cell>
          <cell r="R317">
            <v>9999.2633333333342</v>
          </cell>
          <cell r="S317">
            <v>5.7739280380544163E-7</v>
          </cell>
          <cell r="T317">
            <v>-1.6162000000000001E-9</v>
          </cell>
          <cell r="U317">
            <v>-1.6209299999999999E-9</v>
          </cell>
          <cell r="V317">
            <v>-1.73837E-6</v>
          </cell>
        </row>
        <row r="318">
          <cell r="C318" t="str">
            <v>3-1-F pins 13,14</v>
          </cell>
          <cell r="D318">
            <v>22319900</v>
          </cell>
          <cell r="E318">
            <v>30346300</v>
          </cell>
          <cell r="F318">
            <v>36335.800000000003</v>
          </cell>
          <cell r="G318">
            <v>17567511.933333334</v>
          </cell>
          <cell r="H318">
            <v>0.89391696008077448</v>
          </cell>
          <cell r="I318" t="str">
            <v>??</v>
          </cell>
          <cell r="J318">
            <v>-4.9324999999999997E-9</v>
          </cell>
          <cell r="K318">
            <v>-5.19735E-9</v>
          </cell>
          <cell r="L318">
            <v>-2.7397199999999999E-6</v>
          </cell>
          <cell r="M318">
            <v>-9.1661661666666667E-7</v>
          </cell>
          <cell r="N318">
            <v>-1.72248006477031</v>
          </cell>
          <cell r="O318">
            <v>9999.2800000000007</v>
          </cell>
          <cell r="P318">
            <v>9999.2800000000007</v>
          </cell>
          <cell r="Q318">
            <v>9999.23</v>
          </cell>
          <cell r="R318">
            <v>9999.2633333333342</v>
          </cell>
          <cell r="S318">
            <v>2.8869640190272085E-6</v>
          </cell>
          <cell r="T318">
            <v>-1.6396399999999999E-9</v>
          </cell>
          <cell r="U318">
            <v>-1.6570199999999999E-9</v>
          </cell>
          <cell r="V318">
            <v>-1.6928600000000001E-6</v>
          </cell>
        </row>
        <row r="319">
          <cell r="C319" t="str">
            <v>3-1-F pins 16,17</v>
          </cell>
          <cell r="D319">
            <v>1111110000000</v>
          </cell>
          <cell r="E319">
            <v>5000000000000</v>
          </cell>
          <cell r="F319">
            <v>238095000000</v>
          </cell>
          <cell r="G319">
            <v>2116401666666.6667</v>
          </cell>
          <cell r="H319">
            <v>1.1978500361179454</v>
          </cell>
          <cell r="I319" t="str">
            <v>??</v>
          </cell>
          <cell r="J319">
            <v>-1.0599999999999999E-12</v>
          </cell>
          <cell r="K319">
            <v>2.72E-11</v>
          </cell>
          <cell r="L319">
            <v>-1.1700000000000001E-12</v>
          </cell>
          <cell r="M319">
            <v>8.3233333333333335E-12</v>
          </cell>
          <cell r="N319">
            <v>1.9640887536231122</v>
          </cell>
          <cell r="O319">
            <v>4651160000000</v>
          </cell>
          <cell r="P319">
            <v>4694840000000</v>
          </cell>
          <cell r="Q319">
            <v>4739340000000</v>
          </cell>
          <cell r="R319">
            <v>4695113333333.333</v>
          </cell>
          <cell r="S319">
            <v>9.3907499793573698E-3</v>
          </cell>
          <cell r="T319">
            <v>5.1539999999999997E-11</v>
          </cell>
          <cell r="U319">
            <v>-6.9071999999999997E-10</v>
          </cell>
          <cell r="V319">
            <v>8.6529000000000002E-10</v>
          </cell>
        </row>
        <row r="320">
          <cell r="C320" t="str">
            <v>3-1-F pins 18,19</v>
          </cell>
          <cell r="D320">
            <v>23844700</v>
          </cell>
          <cell r="E320">
            <v>25744000</v>
          </cell>
          <cell r="F320">
            <v>54751</v>
          </cell>
          <cell r="G320">
            <v>16547817</v>
          </cell>
          <cell r="H320">
            <v>0.86506568474162859</v>
          </cell>
          <cell r="I320" t="str">
            <v>??</v>
          </cell>
          <cell r="J320">
            <v>-3.9061E-9</v>
          </cell>
          <cell r="K320">
            <v>-3.2862000000000001E-9</v>
          </cell>
          <cell r="L320">
            <v>-1.81856E-6</v>
          </cell>
          <cell r="M320">
            <v>-6.0858410000000001E-7</v>
          </cell>
          <cell r="N320">
            <v>-1.7218161190985413</v>
          </cell>
          <cell r="O320">
            <v>9999.23</v>
          </cell>
          <cell r="P320">
            <v>9999.26</v>
          </cell>
          <cell r="Q320">
            <v>9999.24</v>
          </cell>
          <cell r="R320">
            <v>9999.243333333332</v>
          </cell>
          <cell r="S320">
            <v>1.5276408231742429E-6</v>
          </cell>
          <cell r="T320">
            <v>-1.61537E-9</v>
          </cell>
          <cell r="U320">
            <v>-1.4293599999999999E-9</v>
          </cell>
          <cell r="V320">
            <v>-1.24672E-6</v>
          </cell>
        </row>
        <row r="321">
          <cell r="C321" t="str">
            <v>3-1-F pins 20,21</v>
          </cell>
          <cell r="D321">
            <v>23136500</v>
          </cell>
          <cell r="E321">
            <v>30112000</v>
          </cell>
          <cell r="F321">
            <v>36357</v>
          </cell>
          <cell r="G321">
            <v>17761619</v>
          </cell>
          <cell r="H321">
            <v>0.88627970469774364</v>
          </cell>
          <cell r="I321" t="str">
            <v>??</v>
          </cell>
          <cell r="J321">
            <v>-4.1316999999999997E-9</v>
          </cell>
          <cell r="K321">
            <v>-3.8294E-9</v>
          </cell>
          <cell r="L321">
            <v>-2.7494599999999998E-6</v>
          </cell>
          <cell r="M321">
            <v>-9.1914036666666661E-7</v>
          </cell>
          <cell r="N321">
            <v>-1.7245497686791378</v>
          </cell>
          <cell r="O321">
            <v>9999.25</v>
          </cell>
          <cell r="P321">
            <v>9999.2800000000007</v>
          </cell>
          <cell r="Q321">
            <v>9999.24</v>
          </cell>
          <cell r="R321">
            <v>9999.2566666666662</v>
          </cell>
          <cell r="S321">
            <v>2.0818207481871862E-6</v>
          </cell>
          <cell r="T321">
            <v>-1.67031E-9</v>
          </cell>
          <cell r="U321">
            <v>-1.54855E-9</v>
          </cell>
          <cell r="V321">
            <v>-1.65927E-6</v>
          </cell>
        </row>
        <row r="322">
          <cell r="C322" t="str">
            <v>3-1-F pins 22,23</v>
          </cell>
          <cell r="D322">
            <v>24266500</v>
          </cell>
          <cell r="E322">
            <v>24691400000</v>
          </cell>
          <cell r="F322">
            <v>500000000000</v>
          </cell>
          <cell r="G322">
            <v>174905222166.66666</v>
          </cell>
          <cell r="H322">
            <v>1.6112175175413159</v>
          </cell>
          <cell r="I322" t="str">
            <v>??</v>
          </cell>
          <cell r="J322">
            <v>-6.1827299999999998E-9</v>
          </cell>
          <cell r="K322">
            <v>-3.6729999999999999E-11</v>
          </cell>
          <cell r="L322">
            <v>5.4800000000000001E-12</v>
          </cell>
          <cell r="M322">
            <v>-2.0713266666666664E-9</v>
          </cell>
          <cell r="N322">
            <v>-1.7190153236419361</v>
          </cell>
          <cell r="O322">
            <v>9999.26</v>
          </cell>
          <cell r="P322">
            <v>9999.2800000000007</v>
          </cell>
          <cell r="Q322">
            <v>9999.24</v>
          </cell>
          <cell r="R322">
            <v>9999.26</v>
          </cell>
          <cell r="S322">
            <v>2.0001480109964695E-6</v>
          </cell>
          <cell r="T322">
            <v>-1.58408E-9</v>
          </cell>
          <cell r="U322">
            <v>-1.5226200000000001E-9</v>
          </cell>
          <cell r="V322">
            <v>-1.39655E-6</v>
          </cell>
        </row>
        <row r="323">
          <cell r="C323" t="str">
            <v>3-1-F pins 3,2</v>
          </cell>
          <cell r="D323">
            <v>22140300</v>
          </cell>
          <cell r="E323">
            <v>30082400</v>
          </cell>
          <cell r="F323">
            <v>36697.699999999997</v>
          </cell>
          <cell r="G323">
            <v>17419799.233333334</v>
          </cell>
          <cell r="H323">
            <v>0.89376168153681523</v>
          </cell>
          <cell r="I323" t="str">
            <v>??</v>
          </cell>
          <cell r="J323">
            <v>-4.3416999999999996E-9</v>
          </cell>
          <cell r="K323">
            <v>-5.0365999999999998E-9</v>
          </cell>
          <cell r="L323">
            <v>-2.7096100000000001E-6</v>
          </cell>
          <cell r="M323">
            <v>-9.0632943333333335E-7</v>
          </cell>
          <cell r="N323">
            <v>-1.7230895986589512</v>
          </cell>
          <cell r="O323">
            <v>9999.25</v>
          </cell>
          <cell r="P323">
            <v>9999.26</v>
          </cell>
          <cell r="Q323">
            <v>9999.23</v>
          </cell>
          <cell r="R323">
            <v>9999.2466666666678</v>
          </cell>
          <cell r="S323">
            <v>1.5276403139222713E-6</v>
          </cell>
          <cell r="T323">
            <v>-1.6194100000000001E-9</v>
          </cell>
          <cell r="U323">
            <v>-1.7345400000000001E-9</v>
          </cell>
          <cell r="V323">
            <v>-1.6169299999999999E-6</v>
          </cell>
        </row>
        <row r="324">
          <cell r="C324" t="str">
            <v>3-1-F pins 5,4</v>
          </cell>
          <cell r="D324">
            <v>21486700</v>
          </cell>
          <cell r="E324">
            <v>30166100</v>
          </cell>
          <cell r="F324">
            <v>38419.1</v>
          </cell>
          <cell r="G324">
            <v>17230406.366666667</v>
          </cell>
          <cell r="H324">
            <v>0.90005225152526491</v>
          </cell>
          <cell r="I324" t="str">
            <v>??</v>
          </cell>
          <cell r="J324">
            <v>-4.1970999999999999E-9</v>
          </cell>
          <cell r="K324">
            <v>-3.7203000000000001E-9</v>
          </cell>
          <cell r="L324">
            <v>-2.5900499999999999E-6</v>
          </cell>
          <cell r="M324">
            <v>-8.6598913333333332E-7</v>
          </cell>
          <cell r="N324">
            <v>-1.7241330979402589</v>
          </cell>
          <cell r="O324">
            <v>9999.25</v>
          </cell>
          <cell r="P324">
            <v>9999.2800000000007</v>
          </cell>
          <cell r="Q324">
            <v>9999.26</v>
          </cell>
          <cell r="R324">
            <v>9999.2633333333342</v>
          </cell>
          <cell r="S324">
            <v>1.5276377676675074E-6</v>
          </cell>
          <cell r="T324">
            <v>-1.58649E-9</v>
          </cell>
          <cell r="U324">
            <v>-1.5478399999999999E-9</v>
          </cell>
          <cell r="V324">
            <v>-1.4410799999999999E-6</v>
          </cell>
        </row>
        <row r="325">
          <cell r="C325" t="str">
            <v>3-1-F pins 7,6</v>
          </cell>
          <cell r="D325">
            <v>23077600</v>
          </cell>
          <cell r="E325">
            <v>28582900</v>
          </cell>
          <cell r="F325">
            <v>68575.8</v>
          </cell>
          <cell r="G325">
            <v>17243025.266666666</v>
          </cell>
          <cell r="H325">
            <v>0.87722903242090644</v>
          </cell>
          <cell r="I325" t="str">
            <v>??</v>
          </cell>
          <cell r="J325">
            <v>-4.3463999999999998E-9</v>
          </cell>
          <cell r="K325">
            <v>-4.7372400000000001E-9</v>
          </cell>
          <cell r="L325">
            <v>-1.4572899999999999E-6</v>
          </cell>
          <cell r="M325">
            <v>-4.8879121333333328E-7</v>
          </cell>
          <cell r="N325">
            <v>-1.7159567370973008</v>
          </cell>
          <cell r="O325">
            <v>9999.26</v>
          </cell>
          <cell r="P325">
            <v>9999.24</v>
          </cell>
          <cell r="Q325">
            <v>9999.25</v>
          </cell>
          <cell r="R325">
            <v>9999.25</v>
          </cell>
          <cell r="S325">
            <v>1.0000750056472514E-6</v>
          </cell>
          <cell r="T325">
            <v>-1.6344799999999999E-9</v>
          </cell>
          <cell r="U325">
            <v>-1.51475E-9</v>
          </cell>
          <cell r="V325">
            <v>-1.4121899999999999E-6</v>
          </cell>
        </row>
        <row r="326">
          <cell r="C326" t="str">
            <v>3-1-F pins 9,8</v>
          </cell>
          <cell r="D326">
            <v>22927800</v>
          </cell>
          <cell r="E326">
            <v>27035800</v>
          </cell>
          <cell r="F326">
            <v>37898.699999999997</v>
          </cell>
          <cell r="G326">
            <v>16667166.233333334</v>
          </cell>
          <cell r="H326">
            <v>0.87280025446151133</v>
          </cell>
          <cell r="I326" t="str">
            <v>??</v>
          </cell>
          <cell r="J326">
            <v>-4.3085000000000002E-9</v>
          </cell>
          <cell r="K326">
            <v>-3.8944000000000001E-9</v>
          </cell>
          <cell r="L326">
            <v>-2.6343599999999999E-6</v>
          </cell>
          <cell r="M326">
            <v>-8.8085430000000004E-7</v>
          </cell>
          <cell r="N326">
            <v>-1.7239860167520011</v>
          </cell>
          <cell r="O326">
            <v>9999.24</v>
          </cell>
          <cell r="P326">
            <v>9999.26</v>
          </cell>
          <cell r="Q326">
            <v>9999.24</v>
          </cell>
          <cell r="R326">
            <v>9999.246666666666</v>
          </cell>
          <cell r="S326">
            <v>1.1547875323985635E-6</v>
          </cell>
          <cell r="T326">
            <v>-1.6362399999999999E-9</v>
          </cell>
          <cell r="U326">
            <v>-1.5630700000000001E-9</v>
          </cell>
          <cell r="V326">
            <v>-1.47996E-6</v>
          </cell>
        </row>
        <row r="327">
          <cell r="C327" t="str">
            <v>3-1-G pins 11,10</v>
          </cell>
          <cell r="D327">
            <v>21272200</v>
          </cell>
          <cell r="E327">
            <v>27958700</v>
          </cell>
          <cell r="F327">
            <v>36963.5</v>
          </cell>
          <cell r="G327">
            <v>16422621.166666666</v>
          </cell>
          <cell r="H327">
            <v>0.88773351763043329</v>
          </cell>
          <cell r="I327" t="str">
            <v>??</v>
          </cell>
          <cell r="J327">
            <v>-5.9082099999999998E-9</v>
          </cell>
          <cell r="K327">
            <v>-3.2909999999999999E-9</v>
          </cell>
          <cell r="L327">
            <v>-2.71068E-6</v>
          </cell>
          <cell r="M327">
            <v>-9.0662640333333339E-7</v>
          </cell>
          <cell r="N327">
            <v>-1.7232641656929297</v>
          </cell>
          <cell r="O327">
            <v>9999.26</v>
          </cell>
          <cell r="P327">
            <v>9999.25</v>
          </cell>
          <cell r="Q327">
            <v>9999.2199999999993</v>
          </cell>
          <cell r="R327">
            <v>9999.2433333333338</v>
          </cell>
          <cell r="S327">
            <v>2.081823524158232E-6</v>
          </cell>
          <cell r="T327">
            <v>-1.5692499999999999E-9</v>
          </cell>
          <cell r="U327">
            <v>-1.47486E-9</v>
          </cell>
          <cell r="V327">
            <v>-1.31234E-6</v>
          </cell>
        </row>
        <row r="328">
          <cell r="C328" t="str">
            <v>3-1-G pins 13,14</v>
          </cell>
          <cell r="D328">
            <v>23018200</v>
          </cell>
          <cell r="E328">
            <v>27720000</v>
          </cell>
          <cell r="F328">
            <v>3933910000</v>
          </cell>
          <cell r="G328">
            <v>1328216066.6666667</v>
          </cell>
          <cell r="H328">
            <v>1.6989693333468263</v>
          </cell>
          <cell r="I328" t="str">
            <v>??</v>
          </cell>
          <cell r="J328">
            <v>-5.9196999999999997E-9</v>
          </cell>
          <cell r="K328">
            <v>-3.9434000000000003E-9</v>
          </cell>
          <cell r="L328">
            <v>-3.5599999999999999E-11</v>
          </cell>
          <cell r="M328">
            <v>-3.2995666666666663E-9</v>
          </cell>
          <cell r="N328">
            <v>-0.90751907237153839</v>
          </cell>
          <cell r="O328">
            <v>9999.25</v>
          </cell>
          <cell r="P328">
            <v>9999.26</v>
          </cell>
          <cell r="Q328">
            <v>9999.26</v>
          </cell>
          <cell r="R328">
            <v>9999.256666666668</v>
          </cell>
          <cell r="S328">
            <v>5.7739318876259269E-7</v>
          </cell>
          <cell r="T328">
            <v>-1.6152100000000001E-9</v>
          </cell>
          <cell r="U328">
            <v>-1.46428E-9</v>
          </cell>
          <cell r="V328">
            <v>-1.2862399999999999E-6</v>
          </cell>
        </row>
        <row r="329">
          <cell r="C329" t="str">
            <v>3-1-G pins 16,17</v>
          </cell>
          <cell r="D329">
            <v>2500000000000</v>
          </cell>
          <cell r="E329">
            <v>357143000000</v>
          </cell>
          <cell r="F329">
            <v>256410000000</v>
          </cell>
          <cell r="G329">
            <v>1037851000000</v>
          </cell>
          <cell r="H329">
            <v>1.2210418138073977</v>
          </cell>
          <cell r="I329" t="str">
            <v>??</v>
          </cell>
          <cell r="J329">
            <v>-6.7900000000000006E-11</v>
          </cell>
          <cell r="K329">
            <v>1.5590000000000001E-11</v>
          </cell>
          <cell r="L329">
            <v>-2.3400000000000002E-10</v>
          </cell>
          <cell r="M329">
            <v>-9.5436666666666677E-11</v>
          </cell>
          <cell r="N329">
            <v>-1.3312819434146976</v>
          </cell>
          <cell r="O329">
            <v>4566210000000</v>
          </cell>
          <cell r="P329">
            <v>4629630000000</v>
          </cell>
          <cell r="Q329">
            <v>4651160000000</v>
          </cell>
          <cell r="R329">
            <v>4615666666666.667</v>
          </cell>
          <cell r="S329">
            <v>9.5680311022695343E-3</v>
          </cell>
          <cell r="T329">
            <v>-7.3757999999999995E-10</v>
          </cell>
          <cell r="U329">
            <v>-7.4846000000000002E-10</v>
          </cell>
          <cell r="V329">
            <v>8.1972000000000004E-10</v>
          </cell>
        </row>
        <row r="330">
          <cell r="C330" t="str">
            <v>3-1-G pins 18,19</v>
          </cell>
          <cell r="D330">
            <v>22965900</v>
          </cell>
          <cell r="E330">
            <v>25064500</v>
          </cell>
          <cell r="F330">
            <v>36677.300000000003</v>
          </cell>
          <cell r="G330">
            <v>16022359.1</v>
          </cell>
          <cell r="H330">
            <v>0.86652128455660904</v>
          </cell>
          <cell r="I330" t="str">
            <v>??</v>
          </cell>
          <cell r="J330">
            <v>-4.8903E-9</v>
          </cell>
          <cell r="K330">
            <v>-4.0717999999999999E-9</v>
          </cell>
          <cell r="L330">
            <v>-2.7456099999999999E-6</v>
          </cell>
          <cell r="M330">
            <v>-9.1819069999999999E-7</v>
          </cell>
          <cell r="N330">
            <v>-1.7235979302349105</v>
          </cell>
          <cell r="O330">
            <v>9999.24</v>
          </cell>
          <cell r="P330">
            <v>9999.24</v>
          </cell>
          <cell r="Q330">
            <v>9999.24</v>
          </cell>
          <cell r="R330">
            <v>9999.24</v>
          </cell>
          <cell r="S330">
            <v>0</v>
          </cell>
          <cell r="T330">
            <v>-1.56554E-9</v>
          </cell>
          <cell r="U330">
            <v>-1.5453599999999999E-9</v>
          </cell>
          <cell r="V330">
            <v>-1.2724300000000001E-6</v>
          </cell>
        </row>
        <row r="331">
          <cell r="C331" t="str">
            <v>3-1-G pins 20,21</v>
          </cell>
          <cell r="D331">
            <v>23644600</v>
          </cell>
          <cell r="E331">
            <v>26383800</v>
          </cell>
          <cell r="F331">
            <v>37961.300000000003</v>
          </cell>
          <cell r="G331">
            <v>16688787.1</v>
          </cell>
          <cell r="H331">
            <v>0.86794406351949471</v>
          </cell>
          <cell r="I331" t="str">
            <v>??</v>
          </cell>
          <cell r="J331">
            <v>-4.3314000000000002E-9</v>
          </cell>
          <cell r="K331">
            <v>-5.8913399999999996E-9</v>
          </cell>
          <cell r="L331">
            <v>-2.6224000000000001E-6</v>
          </cell>
          <cell r="M331">
            <v>-8.7754091333333334E-7</v>
          </cell>
          <cell r="N331">
            <v>-1.7219624446151502</v>
          </cell>
          <cell r="O331">
            <v>9999.24</v>
          </cell>
          <cell r="P331">
            <v>9999.25</v>
          </cell>
          <cell r="Q331">
            <v>9999.26</v>
          </cell>
          <cell r="R331">
            <v>9999.25</v>
          </cell>
          <cell r="S331">
            <v>1.0000750056472514E-6</v>
          </cell>
          <cell r="T331">
            <v>-1.6931799999999999E-9</v>
          </cell>
          <cell r="U331">
            <v>-1.36595E-9</v>
          </cell>
          <cell r="V331">
            <v>-1.28932E-6</v>
          </cell>
        </row>
        <row r="332">
          <cell r="C332" t="str">
            <v>3-1-G pins 22,23</v>
          </cell>
          <cell r="D332">
            <v>23177700</v>
          </cell>
          <cell r="E332">
            <v>26757400</v>
          </cell>
          <cell r="F332">
            <v>35615.300000000003</v>
          </cell>
          <cell r="G332">
            <v>16656905.1</v>
          </cell>
          <cell r="H332">
            <v>0.87082864073983957</v>
          </cell>
          <cell r="I332" t="str">
            <v>??</v>
          </cell>
          <cell r="J332">
            <v>-6.3907399999999998E-9</v>
          </cell>
          <cell r="K332">
            <v>-3.9795000000000002E-9</v>
          </cell>
          <cell r="L332">
            <v>-2.79643E-6</v>
          </cell>
          <cell r="M332">
            <v>-9.3560007999999996E-7</v>
          </cell>
          <cell r="N332">
            <v>-1.722452218920564</v>
          </cell>
          <cell r="O332">
            <v>9999.25</v>
          </cell>
          <cell r="P332">
            <v>9999.25</v>
          </cell>
          <cell r="Q332">
            <v>9999.24</v>
          </cell>
          <cell r="R332">
            <v>9999.246666666666</v>
          </cell>
          <cell r="S332">
            <v>5.7739376619928177E-7</v>
          </cell>
          <cell r="T332">
            <v>-1.59402E-9</v>
          </cell>
          <cell r="U332">
            <v>-1.52013E-9</v>
          </cell>
          <cell r="V332">
            <v>-1.31186E-6</v>
          </cell>
        </row>
        <row r="333">
          <cell r="C333" t="str">
            <v>3-1-G pins 3,2</v>
          </cell>
          <cell r="D333">
            <v>24013600</v>
          </cell>
          <cell r="E333">
            <v>28729000</v>
          </cell>
          <cell r="F333">
            <v>1426340</v>
          </cell>
          <cell r="G333">
            <v>18056313.333333332</v>
          </cell>
          <cell r="H333">
            <v>0.80823193231152368</v>
          </cell>
          <cell r="I333" t="str">
            <v>??</v>
          </cell>
          <cell r="J333">
            <v>-6.2620899999999998E-9</v>
          </cell>
          <cell r="K333">
            <v>-5.6089000000000003E-9</v>
          </cell>
          <cell r="L333">
            <v>-7.1046199999999997E-8</v>
          </cell>
          <cell r="M333">
            <v>-2.7639063333333333E-8</v>
          </cell>
          <cell r="N333">
            <v>-1.3601438406469972</v>
          </cell>
          <cell r="O333">
            <v>9999.25</v>
          </cell>
          <cell r="P333">
            <v>9999.25</v>
          </cell>
          <cell r="Q333">
            <v>9999.2099999999991</v>
          </cell>
          <cell r="R333">
            <v>9999.2366666666658</v>
          </cell>
          <cell r="S333">
            <v>2.3095773745485027E-6</v>
          </cell>
          <cell r="T333">
            <v>-2.2190100000000002E-9</v>
          </cell>
          <cell r="U333">
            <v>-1.6059300000000001E-9</v>
          </cell>
          <cell r="V333">
            <v>-1.14377E-6</v>
          </cell>
        </row>
        <row r="334">
          <cell r="C334" t="str">
            <v>3-1-G pins 5,4</v>
          </cell>
          <cell r="D334">
            <v>22270400</v>
          </cell>
          <cell r="E334">
            <v>29885700</v>
          </cell>
          <cell r="F334">
            <v>35183.5</v>
          </cell>
          <cell r="G334">
            <v>17397094.5</v>
          </cell>
          <cell r="H334">
            <v>0.89155609317133777</v>
          </cell>
          <cell r="I334" t="str">
            <v>??</v>
          </cell>
          <cell r="J334">
            <v>-4.9274999999999998E-9</v>
          </cell>
          <cell r="K334">
            <v>-4.7863700000000003E-9</v>
          </cell>
          <cell r="L334">
            <v>-2.8138999999999999E-6</v>
          </cell>
          <cell r="M334">
            <v>-9.4120462333333322E-7</v>
          </cell>
          <cell r="N334">
            <v>-1.7231128397292002</v>
          </cell>
          <cell r="O334">
            <v>9999.25</v>
          </cell>
          <cell r="P334">
            <v>9999.26</v>
          </cell>
          <cell r="Q334">
            <v>9999.24</v>
          </cell>
          <cell r="R334">
            <v>9999.25</v>
          </cell>
          <cell r="S334">
            <v>1.0000750056472514E-6</v>
          </cell>
          <cell r="T334">
            <v>-1.6276500000000001E-9</v>
          </cell>
          <cell r="U334">
            <v>-1.5752499999999999E-9</v>
          </cell>
          <cell r="V334">
            <v>-1.3360100000000001E-6</v>
          </cell>
        </row>
        <row r="335">
          <cell r="C335" t="str">
            <v>3-1-G pins 7,6</v>
          </cell>
          <cell r="D335">
            <v>23728200</v>
          </cell>
          <cell r="E335">
            <v>28394800</v>
          </cell>
          <cell r="F335">
            <v>37464.1</v>
          </cell>
          <cell r="G335">
            <v>17386821.366666667</v>
          </cell>
          <cell r="H335">
            <v>0.87451748639288485</v>
          </cell>
          <cell r="I335" t="str">
            <v>??</v>
          </cell>
          <cell r="J335">
            <v>-4.3508999999999999E-9</v>
          </cell>
          <cell r="K335">
            <v>-3.6941999999999999E-9</v>
          </cell>
          <cell r="L335">
            <v>-2.6733100000000002E-6</v>
          </cell>
          <cell r="M335">
            <v>-8.9378503333333335E-7</v>
          </cell>
          <cell r="N335">
            <v>-1.7242556155070383</v>
          </cell>
          <cell r="O335">
            <v>9999.25</v>
          </cell>
          <cell r="P335">
            <v>9999.27</v>
          </cell>
          <cell r="Q335">
            <v>9999.25</v>
          </cell>
          <cell r="R335">
            <v>9999.2566666666662</v>
          </cell>
          <cell r="S335">
            <v>1.1547863775251856E-6</v>
          </cell>
          <cell r="T335">
            <v>-1.7061499999999999E-9</v>
          </cell>
          <cell r="U335">
            <v>-1.41324E-9</v>
          </cell>
          <cell r="V335">
            <v>-1.1857600000000001E-6</v>
          </cell>
        </row>
        <row r="336">
          <cell r="C336" t="str">
            <v>3-1-G pins 9,8</v>
          </cell>
          <cell r="D336">
            <v>22931600</v>
          </cell>
          <cell r="E336">
            <v>29589300</v>
          </cell>
          <cell r="F336">
            <v>35781</v>
          </cell>
          <cell r="G336">
            <v>17518893.666666668</v>
          </cell>
          <cell r="H336">
            <v>0.88489837701121199</v>
          </cell>
          <cell r="I336" t="str">
            <v>??</v>
          </cell>
          <cell r="J336">
            <v>-4.4003000000000002E-9</v>
          </cell>
          <cell r="K336">
            <v>-3.4940000000000001E-9</v>
          </cell>
          <cell r="L336">
            <v>-2.7678399999999998E-6</v>
          </cell>
          <cell r="M336">
            <v>-9.2524476666666662E-7</v>
          </cell>
          <cell r="N336">
            <v>-1.7246618438594166</v>
          </cell>
          <cell r="O336">
            <v>9999.26</v>
          </cell>
          <cell r="P336">
            <v>9999.24</v>
          </cell>
          <cell r="Q336">
            <v>9999.25</v>
          </cell>
          <cell r="R336">
            <v>9999.25</v>
          </cell>
          <cell r="S336">
            <v>1.0000750056472514E-6</v>
          </cell>
          <cell r="T336">
            <v>-1.67209E-9</v>
          </cell>
          <cell r="U336">
            <v>-1.38347E-9</v>
          </cell>
          <cell r="V336">
            <v>-1.32859E-6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O483"/>
  <sheetViews>
    <sheetView topLeftCell="B1" workbookViewId="0">
      <selection activeCell="B483" sqref="A1:XFD483"/>
    </sheetView>
  </sheetViews>
  <sheetFormatPr defaultRowHeight="12.75"/>
  <cols>
    <col min="1" max="1" width="12.140625" style="1" customWidth="1"/>
    <col min="2" max="3" width="9.140625" style="1" customWidth="1"/>
    <col min="4" max="4" width="58.42578125" style="1" customWidth="1"/>
    <col min="5" max="5" width="24.5703125" style="1" customWidth="1"/>
    <col min="6" max="6" width="11.7109375" style="1" customWidth="1"/>
    <col min="7" max="7" width="9.140625" style="1"/>
    <col min="8" max="8" width="21.28515625" style="1" customWidth="1"/>
    <col min="9" max="16384" width="9.140625" style="1"/>
  </cols>
  <sheetData>
    <row r="1" spans="1:51" ht="66.75" customHeight="1">
      <c r="A1" s="31" t="s">
        <v>160</v>
      </c>
      <c r="B1" s="30" t="s">
        <v>159</v>
      </c>
      <c r="C1" s="29" t="s">
        <v>158</v>
      </c>
      <c r="D1" s="28" t="s">
        <v>157</v>
      </c>
      <c r="E1" s="28" t="s">
        <v>156</v>
      </c>
      <c r="F1" s="28" t="s">
        <v>155</v>
      </c>
      <c r="G1" s="28" t="s">
        <v>154</v>
      </c>
      <c r="H1" s="28" t="s">
        <v>153</v>
      </c>
      <c r="I1" s="28" t="s">
        <v>152</v>
      </c>
      <c r="J1" s="28" t="s">
        <v>151</v>
      </c>
      <c r="K1" s="28" t="s">
        <v>150</v>
      </c>
      <c r="L1" s="28" t="s">
        <v>149</v>
      </c>
      <c r="M1" s="28" t="s">
        <v>148</v>
      </c>
      <c r="N1" s="28" t="s">
        <v>147</v>
      </c>
      <c r="O1" s="28" t="s">
        <v>146</v>
      </c>
      <c r="P1" s="28" t="s">
        <v>145</v>
      </c>
      <c r="Q1" s="28"/>
      <c r="R1" s="27"/>
      <c r="S1" s="27" t="s">
        <v>144</v>
      </c>
      <c r="T1" s="27" t="s">
        <v>143</v>
      </c>
      <c r="U1" s="27" t="s">
        <v>142</v>
      </c>
      <c r="V1" s="27" t="s">
        <v>141</v>
      </c>
      <c r="W1" s="27" t="s">
        <v>140</v>
      </c>
      <c r="X1" s="27" t="s">
        <v>139</v>
      </c>
      <c r="Y1" s="26" t="s">
        <v>138</v>
      </c>
      <c r="Z1" s="25" t="s">
        <v>137</v>
      </c>
      <c r="AA1" s="25" t="s">
        <v>136</v>
      </c>
      <c r="AB1" s="24" t="s">
        <v>135</v>
      </c>
      <c r="AC1" s="24" t="s">
        <v>134</v>
      </c>
      <c r="AD1" s="24" t="s">
        <v>133</v>
      </c>
      <c r="AE1" s="22" t="s">
        <v>132</v>
      </c>
      <c r="AF1" s="23" t="s">
        <v>131</v>
      </c>
      <c r="AG1" s="23" t="s">
        <v>130</v>
      </c>
      <c r="AH1" s="22" t="s">
        <v>129</v>
      </c>
      <c r="AI1" s="21" t="s">
        <v>128</v>
      </c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</row>
    <row r="2" spans="1:51">
      <c r="A2" s="13" t="s">
        <v>5</v>
      </c>
      <c r="B2" s="12" t="s">
        <v>127</v>
      </c>
      <c r="C2" s="12">
        <v>25</v>
      </c>
      <c r="D2" s="19" t="s">
        <v>126</v>
      </c>
      <c r="E2" s="10" t="s">
        <v>6</v>
      </c>
      <c r="F2" s="9">
        <v>5</v>
      </c>
      <c r="G2" s="10" t="s">
        <v>1</v>
      </c>
      <c r="H2" s="10" t="s">
        <v>9</v>
      </c>
      <c r="I2" s="9"/>
      <c r="J2" s="9"/>
      <c r="K2" s="9"/>
      <c r="L2" s="9"/>
      <c r="M2" s="9">
        <v>13</v>
      </c>
      <c r="N2" s="9">
        <v>14</v>
      </c>
      <c r="O2" s="9">
        <v>12</v>
      </c>
      <c r="P2" s="9">
        <v>11</v>
      </c>
      <c r="Q2" s="9"/>
      <c r="R2" s="9"/>
      <c r="S2" s="10" t="str">
        <f t="shared" ref="S2:S10" si="0">CONCATENATE(B2,H2,I2,J2,K2,L2)</f>
        <v>12Gp11-BE4; p12-BE3; p13-BE1; p14-BE2; p15 TE</v>
      </c>
      <c r="T2" s="10" t="str">
        <f t="shared" ref="T2:T10" si="1">CONCATENATE(LEFT(B2, 1), "-", MID(B2, 2, 1), "-",RIGHT(B2, 1), " pins ", H2)</f>
        <v>1-2-G pins p11-BE4; p12-BE3; p13-BE1; p14-BE2; p15 TE</v>
      </c>
      <c r="U2" s="18">
        <v>40504</v>
      </c>
      <c r="V2" s="10"/>
      <c r="W2" s="10"/>
      <c r="X2" s="10">
        <f t="shared" ref="X2:X10" si="2">SUM(V2,W2)</f>
        <v>0</v>
      </c>
      <c r="Y2" s="17" t="e">
        <f>VLOOKUP(T2, '[1]2pt probe test data summary'!$C$2:$V$336, 5, FALSE)</f>
        <v>#N/A</v>
      </c>
      <c r="Z2" s="10"/>
      <c r="AA2" s="10"/>
      <c r="AB2" s="16" t="e">
        <f>VLOOKUP(T2, '[1]2pt probe test data summary'!$C$2:$V$336, 7, FALSE)</f>
        <v>#N/A</v>
      </c>
      <c r="AC2" s="16" t="e">
        <v>#N/A</v>
      </c>
      <c r="AD2" s="16"/>
      <c r="AE2" s="15"/>
      <c r="AF2" s="15"/>
      <c r="AG2" s="15"/>
      <c r="AH2" s="14"/>
      <c r="AI2" s="9"/>
    </row>
    <row r="3" spans="1:51">
      <c r="A3" s="13" t="s">
        <v>5</v>
      </c>
      <c r="B3" s="12" t="s">
        <v>127</v>
      </c>
      <c r="C3" s="12">
        <v>25</v>
      </c>
      <c r="D3" s="19" t="s">
        <v>126</v>
      </c>
      <c r="E3" s="10" t="s">
        <v>8</v>
      </c>
      <c r="F3" s="9">
        <v>8</v>
      </c>
      <c r="G3" s="10" t="s">
        <v>1</v>
      </c>
      <c r="H3" s="10" t="s">
        <v>7</v>
      </c>
      <c r="I3" s="9">
        <v>8</v>
      </c>
      <c r="J3" s="9">
        <v>16</v>
      </c>
      <c r="K3" s="9">
        <v>9</v>
      </c>
      <c r="L3" s="9">
        <v>17</v>
      </c>
      <c r="M3" s="9"/>
      <c r="N3" s="9"/>
      <c r="O3" s="9"/>
      <c r="P3" s="9"/>
      <c r="Q3" s="9"/>
      <c r="R3" s="9"/>
      <c r="S3" s="10" t="str">
        <f t="shared" si="0"/>
        <v>12Gp8-TE; p17-ptap; p10-BE1; p9-BE2 source; p16-BE2 gate; p6-BE3; p7-BE4 source; p18-BE4 gate816917</v>
      </c>
      <c r="T3" s="10" t="str">
        <f t="shared" si="1"/>
        <v>1-2-G pins p8-TE; p17-ptap; p10-BE1; p9-BE2 source; p16-BE2 gate; p6-BE3; p7-BE4 source; p18-BE4 gate</v>
      </c>
      <c r="U3" s="18">
        <v>40504</v>
      </c>
      <c r="V3" s="10"/>
      <c r="W3" s="10"/>
      <c r="X3" s="10">
        <f t="shared" si="2"/>
        <v>0</v>
      </c>
      <c r="Y3" s="17" t="e">
        <f>VLOOKUP(T3, '[1]2pt probe test data summary'!$C$2:$V$336, 5, FALSE)</f>
        <v>#N/A</v>
      </c>
      <c r="Z3" s="10"/>
      <c r="AA3" s="10"/>
      <c r="AB3" s="16" t="e">
        <f>VLOOKUP(T3, '[1]2pt probe test data summary'!$C$2:$V$336, 7, FALSE)</f>
        <v>#N/A</v>
      </c>
      <c r="AC3" s="16" t="e">
        <v>#N/A</v>
      </c>
      <c r="AD3" s="16"/>
      <c r="AE3" s="15"/>
      <c r="AF3" s="15"/>
      <c r="AG3" s="15"/>
      <c r="AH3" s="14"/>
      <c r="AI3" s="9"/>
    </row>
    <row r="4" spans="1:51">
      <c r="A4" s="13" t="s">
        <v>5</v>
      </c>
      <c r="B4" s="12" t="s">
        <v>127</v>
      </c>
      <c r="C4" s="12">
        <v>25</v>
      </c>
      <c r="D4" s="19" t="s">
        <v>126</v>
      </c>
      <c r="E4" s="10" t="s">
        <v>8</v>
      </c>
      <c r="F4" s="9">
        <v>8</v>
      </c>
      <c r="G4" s="10" t="s">
        <v>1</v>
      </c>
      <c r="H4" s="10" t="s">
        <v>7</v>
      </c>
      <c r="I4" s="9">
        <v>8</v>
      </c>
      <c r="J4" s="9">
        <v>18</v>
      </c>
      <c r="K4" s="9">
        <v>7</v>
      </c>
      <c r="L4" s="9">
        <v>17</v>
      </c>
      <c r="M4" s="9"/>
      <c r="N4" s="9"/>
      <c r="O4" s="9"/>
      <c r="P4" s="9"/>
      <c r="Q4" s="9"/>
      <c r="R4" s="9"/>
      <c r="S4" s="10" t="str">
        <f t="shared" si="0"/>
        <v>12Gp8-TE; p17-ptap; p10-BE1; p9-BE2 source; p16-BE2 gate; p6-BE3; p7-BE4 source; p18-BE4 gate818717</v>
      </c>
      <c r="T4" s="10" t="str">
        <f t="shared" si="1"/>
        <v>1-2-G pins p8-TE; p17-ptap; p10-BE1; p9-BE2 source; p16-BE2 gate; p6-BE3; p7-BE4 source; p18-BE4 gate</v>
      </c>
      <c r="U4" s="18">
        <v>40504</v>
      </c>
      <c r="V4" s="10"/>
      <c r="W4" s="10"/>
      <c r="X4" s="10">
        <f t="shared" si="2"/>
        <v>0</v>
      </c>
      <c r="Y4" s="17" t="e">
        <f>VLOOKUP(T4, '[1]2pt probe test data summary'!$C$2:$V$336, 5, FALSE)</f>
        <v>#N/A</v>
      </c>
      <c r="Z4" s="10"/>
      <c r="AA4" s="10"/>
      <c r="AB4" s="16" t="e">
        <f>VLOOKUP(T4, '[1]2pt probe test data summary'!$C$2:$V$336, 7, FALSE)</f>
        <v>#N/A</v>
      </c>
      <c r="AC4" s="16" t="e">
        <v>#N/A</v>
      </c>
      <c r="AD4" s="16"/>
      <c r="AE4" s="15"/>
      <c r="AF4" s="15"/>
      <c r="AG4" s="15"/>
      <c r="AH4" s="14"/>
      <c r="AI4" s="9"/>
    </row>
    <row r="5" spans="1:51">
      <c r="A5" s="13" t="s">
        <v>5</v>
      </c>
      <c r="B5" s="12" t="s">
        <v>127</v>
      </c>
      <c r="C5" s="12">
        <v>25</v>
      </c>
      <c r="D5" s="19" t="s">
        <v>126</v>
      </c>
      <c r="E5" s="10" t="s">
        <v>2</v>
      </c>
      <c r="F5" s="9">
        <v>10</v>
      </c>
      <c r="G5" s="10" t="s">
        <v>1</v>
      </c>
      <c r="H5" s="10" t="s">
        <v>0</v>
      </c>
      <c r="I5" s="9">
        <v>3</v>
      </c>
      <c r="J5" s="9">
        <v>20</v>
      </c>
      <c r="K5" s="9">
        <v>5</v>
      </c>
      <c r="L5" s="9">
        <v>22</v>
      </c>
      <c r="M5" s="9"/>
      <c r="N5" s="9"/>
      <c r="O5" s="9"/>
      <c r="P5" s="9"/>
      <c r="Q5" s="9"/>
      <c r="R5" s="9"/>
      <c r="S5" s="10" t="str">
        <f t="shared" si="0"/>
        <v>12Gp3-TE; p22-ptap; p5-BE1 source; p20-BE1 gate; p4-BE2 source; p22-BE2 gate; p1-BE3 source; p24-BE3 gate; p2-BE4 source; p23-BE4 gate320522</v>
      </c>
      <c r="T5" s="10" t="str">
        <f t="shared" si="1"/>
        <v>1-2-G pins p3-TE; p22-ptap; p5-BE1 source; p20-BE1 gate; p4-BE2 source; p22-BE2 gate; p1-BE3 source; p24-BE3 gate; p2-BE4 source; p23-BE4 gate</v>
      </c>
      <c r="U5" s="18">
        <v>40504</v>
      </c>
      <c r="V5" s="10"/>
      <c r="W5" s="10"/>
      <c r="X5" s="10">
        <f t="shared" si="2"/>
        <v>0</v>
      </c>
      <c r="Y5" s="17" t="e">
        <f>VLOOKUP(T5, '[1]2pt probe test data summary'!$C$2:$V$336, 5, FALSE)</f>
        <v>#N/A</v>
      </c>
      <c r="Z5" s="10"/>
      <c r="AA5" s="10"/>
      <c r="AB5" s="16" t="e">
        <f>VLOOKUP(T5, '[1]2pt probe test data summary'!$C$2:$V$336, 7, FALSE)</f>
        <v>#N/A</v>
      </c>
      <c r="AC5" s="16" t="e">
        <v>#N/A</v>
      </c>
      <c r="AD5" s="16"/>
      <c r="AE5" s="15"/>
      <c r="AF5" s="15"/>
      <c r="AG5" s="15"/>
      <c r="AH5" s="14"/>
      <c r="AI5" s="9"/>
    </row>
    <row r="6" spans="1:51">
      <c r="A6" s="13" t="s">
        <v>5</v>
      </c>
      <c r="B6" s="12" t="s">
        <v>127</v>
      </c>
      <c r="C6" s="12">
        <v>25</v>
      </c>
      <c r="D6" s="19" t="s">
        <v>126</v>
      </c>
      <c r="E6" s="10" t="s">
        <v>2</v>
      </c>
      <c r="F6" s="9">
        <v>10</v>
      </c>
      <c r="G6" s="10" t="s">
        <v>1</v>
      </c>
      <c r="H6" s="10" t="s">
        <v>0</v>
      </c>
      <c r="I6" s="9">
        <v>3</v>
      </c>
      <c r="J6" s="9">
        <v>21</v>
      </c>
      <c r="K6" s="9">
        <v>4</v>
      </c>
      <c r="L6" s="9">
        <v>22</v>
      </c>
      <c r="M6" s="9"/>
      <c r="N6" s="9"/>
      <c r="O6" s="9"/>
      <c r="P6" s="9"/>
      <c r="Q6" s="9"/>
      <c r="R6" s="9"/>
      <c r="S6" s="10" t="str">
        <f t="shared" si="0"/>
        <v>12Gp3-TE; p22-ptap; p5-BE1 source; p20-BE1 gate; p4-BE2 source; p22-BE2 gate; p1-BE3 source; p24-BE3 gate; p2-BE4 source; p23-BE4 gate321422</v>
      </c>
      <c r="T6" s="10" t="str">
        <f t="shared" si="1"/>
        <v>1-2-G pins p3-TE; p22-ptap; p5-BE1 source; p20-BE1 gate; p4-BE2 source; p22-BE2 gate; p1-BE3 source; p24-BE3 gate; p2-BE4 source; p23-BE4 gate</v>
      </c>
      <c r="U6" s="18">
        <v>40504</v>
      </c>
      <c r="V6" s="10"/>
      <c r="W6" s="10"/>
      <c r="X6" s="10">
        <f t="shared" si="2"/>
        <v>0</v>
      </c>
      <c r="Y6" s="17" t="e">
        <f>VLOOKUP(T6, '[1]2pt probe test data summary'!$C$2:$V$336, 5, FALSE)</f>
        <v>#N/A</v>
      </c>
      <c r="Z6" s="10"/>
      <c r="AA6" s="10"/>
      <c r="AB6" s="16" t="e">
        <f>VLOOKUP(T6, '[1]2pt probe test data summary'!$C$2:$V$336, 7, FALSE)</f>
        <v>#N/A</v>
      </c>
      <c r="AC6" s="16" t="e">
        <v>#N/A</v>
      </c>
      <c r="AD6" s="16"/>
      <c r="AE6" s="15"/>
      <c r="AF6" s="15"/>
      <c r="AG6" s="15"/>
      <c r="AH6" s="14"/>
      <c r="AI6" s="9"/>
    </row>
    <row r="7" spans="1:51">
      <c r="A7" s="13" t="s">
        <v>5</v>
      </c>
      <c r="B7" s="12" t="s">
        <v>127</v>
      </c>
      <c r="C7" s="12">
        <v>25</v>
      </c>
      <c r="D7" s="19" t="s">
        <v>126</v>
      </c>
      <c r="E7" s="10" t="s">
        <v>2</v>
      </c>
      <c r="F7" s="9">
        <v>10</v>
      </c>
      <c r="G7" s="10" t="s">
        <v>1</v>
      </c>
      <c r="H7" s="10" t="s">
        <v>0</v>
      </c>
      <c r="I7" s="9">
        <v>3</v>
      </c>
      <c r="J7" s="9">
        <v>24</v>
      </c>
      <c r="K7" s="9">
        <v>1</v>
      </c>
      <c r="L7" s="9">
        <v>22</v>
      </c>
      <c r="M7" s="9"/>
      <c r="N7" s="9"/>
      <c r="O7" s="9"/>
      <c r="P7" s="9"/>
      <c r="Q7" s="9"/>
      <c r="R7" s="9"/>
      <c r="S7" s="10" t="str">
        <f t="shared" si="0"/>
        <v>12Gp3-TE; p22-ptap; p5-BE1 source; p20-BE1 gate; p4-BE2 source; p22-BE2 gate; p1-BE3 source; p24-BE3 gate; p2-BE4 source; p23-BE4 gate324122</v>
      </c>
      <c r="T7" s="10" t="str">
        <f t="shared" si="1"/>
        <v>1-2-G pins p3-TE; p22-ptap; p5-BE1 source; p20-BE1 gate; p4-BE2 source; p22-BE2 gate; p1-BE3 source; p24-BE3 gate; p2-BE4 source; p23-BE4 gate</v>
      </c>
      <c r="U7" s="18">
        <v>40504</v>
      </c>
      <c r="V7" s="10"/>
      <c r="W7" s="10"/>
      <c r="X7" s="10">
        <f t="shared" si="2"/>
        <v>0</v>
      </c>
      <c r="Y7" s="17" t="e">
        <f>VLOOKUP(T7, '[1]2pt probe test data summary'!$C$2:$V$336, 5, FALSE)</f>
        <v>#N/A</v>
      </c>
      <c r="Z7" s="10"/>
      <c r="AA7" s="10"/>
      <c r="AB7" s="16" t="e">
        <f>VLOOKUP(T7, '[1]2pt probe test data summary'!$C$2:$V$336, 7, FALSE)</f>
        <v>#N/A</v>
      </c>
      <c r="AC7" s="16" t="e">
        <v>#N/A</v>
      </c>
      <c r="AD7" s="16"/>
      <c r="AE7" s="15"/>
      <c r="AF7" s="15"/>
      <c r="AG7" s="15"/>
      <c r="AH7" s="14"/>
      <c r="AI7" s="9"/>
    </row>
    <row r="8" spans="1:51">
      <c r="A8" s="13" t="s">
        <v>5</v>
      </c>
      <c r="B8" s="12" t="s">
        <v>127</v>
      </c>
      <c r="C8" s="12">
        <v>25</v>
      </c>
      <c r="D8" s="19" t="s">
        <v>126</v>
      </c>
      <c r="E8" s="10" t="s">
        <v>2</v>
      </c>
      <c r="F8" s="9">
        <v>10</v>
      </c>
      <c r="G8" s="10" t="s">
        <v>1</v>
      </c>
      <c r="H8" s="10" t="s">
        <v>0</v>
      </c>
      <c r="I8" s="9">
        <v>3</v>
      </c>
      <c r="J8" s="9">
        <v>23</v>
      </c>
      <c r="K8" s="9">
        <v>2</v>
      </c>
      <c r="L8" s="9">
        <v>22</v>
      </c>
      <c r="M8" s="9"/>
      <c r="N8" s="9"/>
      <c r="O8" s="9"/>
      <c r="P8" s="9"/>
      <c r="Q8" s="9"/>
      <c r="R8" s="9"/>
      <c r="S8" s="10" t="str">
        <f t="shared" si="0"/>
        <v>12Gp3-TE; p22-ptap; p5-BE1 source; p20-BE1 gate; p4-BE2 source; p22-BE2 gate; p1-BE3 source; p24-BE3 gate; p2-BE4 source; p23-BE4 gate323222</v>
      </c>
      <c r="T8" s="10" t="str">
        <f t="shared" si="1"/>
        <v>1-2-G pins p3-TE; p22-ptap; p5-BE1 source; p20-BE1 gate; p4-BE2 source; p22-BE2 gate; p1-BE3 source; p24-BE3 gate; p2-BE4 source; p23-BE4 gate</v>
      </c>
      <c r="U8" s="18">
        <v>40504</v>
      </c>
      <c r="V8" s="10"/>
      <c r="W8" s="10"/>
      <c r="X8" s="10">
        <f t="shared" si="2"/>
        <v>0</v>
      </c>
      <c r="Y8" s="17" t="e">
        <f>VLOOKUP(T8, '[1]2pt probe test data summary'!$C$2:$V$336, 5, FALSE)</f>
        <v>#N/A</v>
      </c>
      <c r="Z8" s="10"/>
      <c r="AA8" s="10"/>
      <c r="AB8" s="16" t="e">
        <f>VLOOKUP(T8, '[1]2pt probe test data summary'!$C$2:$V$336, 7, FALSE)</f>
        <v>#N/A</v>
      </c>
      <c r="AC8" s="16" t="e">
        <v>#N/A</v>
      </c>
      <c r="AD8" s="16"/>
      <c r="AE8" s="15"/>
      <c r="AF8" s="15"/>
      <c r="AG8" s="15"/>
      <c r="AH8" s="14"/>
      <c r="AI8" s="9"/>
    </row>
    <row r="9" spans="1:51">
      <c r="A9" s="13" t="s">
        <v>5</v>
      </c>
      <c r="B9" s="12" t="s">
        <v>125</v>
      </c>
      <c r="C9" s="12">
        <v>26</v>
      </c>
      <c r="D9" s="19" t="s">
        <v>124</v>
      </c>
      <c r="E9" s="10" t="s">
        <v>6</v>
      </c>
      <c r="F9" s="9">
        <v>5</v>
      </c>
      <c r="G9" s="10" t="s">
        <v>1</v>
      </c>
      <c r="H9" s="10" t="s">
        <v>9</v>
      </c>
      <c r="I9" s="9"/>
      <c r="J9" s="9"/>
      <c r="K9" s="9"/>
      <c r="L9" s="9"/>
      <c r="M9" s="9">
        <v>13</v>
      </c>
      <c r="N9" s="9">
        <v>14</v>
      </c>
      <c r="O9" s="9">
        <v>12</v>
      </c>
      <c r="P9" s="9">
        <v>11</v>
      </c>
      <c r="Q9" s="9"/>
      <c r="R9" s="9"/>
      <c r="S9" s="10" t="str">
        <f t="shared" si="0"/>
        <v>12Hp11-BE4; p12-BE3; p13-BE1; p14-BE2; p15 TE</v>
      </c>
      <c r="T9" s="10" t="str">
        <f t="shared" si="1"/>
        <v>1-2-H pins p11-BE4; p12-BE3; p13-BE1; p14-BE2; p15 TE</v>
      </c>
      <c r="U9" s="18">
        <v>40504</v>
      </c>
      <c r="V9" s="10"/>
      <c r="W9" s="10"/>
      <c r="X9" s="10">
        <f t="shared" si="2"/>
        <v>0</v>
      </c>
      <c r="Y9" s="17" t="e">
        <f>VLOOKUP(T9, '[1]2pt probe test data summary'!$C$2:$V$336, 5, FALSE)</f>
        <v>#N/A</v>
      </c>
      <c r="Z9" s="10"/>
      <c r="AA9" s="10"/>
      <c r="AB9" s="16" t="e">
        <f>VLOOKUP(T9, '[1]2pt probe test data summary'!$C$2:$V$336, 7, FALSE)</f>
        <v>#N/A</v>
      </c>
      <c r="AC9" s="16" t="e">
        <v>#N/A</v>
      </c>
      <c r="AD9" s="16"/>
      <c r="AE9" s="15"/>
      <c r="AF9" s="15"/>
      <c r="AG9" s="15"/>
      <c r="AH9" s="14"/>
      <c r="AI9" s="9"/>
    </row>
    <row r="10" spans="1:51">
      <c r="A10" s="13" t="s">
        <v>5</v>
      </c>
      <c r="B10" s="12" t="s">
        <v>125</v>
      </c>
      <c r="C10" s="12">
        <v>26</v>
      </c>
      <c r="D10" s="19" t="s">
        <v>124</v>
      </c>
      <c r="E10" s="10" t="s">
        <v>8</v>
      </c>
      <c r="F10" s="9">
        <v>8</v>
      </c>
      <c r="G10" s="10" t="s">
        <v>1</v>
      </c>
      <c r="H10" s="10" t="s">
        <v>7</v>
      </c>
      <c r="I10" s="9">
        <v>8</v>
      </c>
      <c r="J10" s="9">
        <v>16</v>
      </c>
      <c r="K10" s="9">
        <v>9</v>
      </c>
      <c r="L10" s="9">
        <v>17</v>
      </c>
      <c r="M10" s="9"/>
      <c r="N10" s="9"/>
      <c r="O10" s="9"/>
      <c r="P10" s="9"/>
      <c r="Q10" s="9"/>
      <c r="R10" s="9"/>
      <c r="S10" s="10" t="str">
        <f t="shared" si="0"/>
        <v>12Hp8-TE; p17-ptap; p10-BE1; p9-BE2 source; p16-BE2 gate; p6-BE3; p7-BE4 source; p18-BE4 gate816917</v>
      </c>
      <c r="T10" s="10" t="str">
        <f t="shared" si="1"/>
        <v>1-2-H pins p8-TE; p17-ptap; p10-BE1; p9-BE2 source; p16-BE2 gate; p6-BE3; p7-BE4 source; p18-BE4 gate</v>
      </c>
      <c r="U10" s="18">
        <v>40504</v>
      </c>
      <c r="V10" s="10"/>
      <c r="W10" s="10"/>
      <c r="X10" s="10">
        <f t="shared" si="2"/>
        <v>0</v>
      </c>
      <c r="Y10" s="17" t="e">
        <f>VLOOKUP(T10, '[1]2pt probe test data summary'!$C$2:$V$336, 5, FALSE)</f>
        <v>#N/A</v>
      </c>
      <c r="Z10" s="10"/>
      <c r="AA10" s="10"/>
      <c r="AB10" s="16" t="e">
        <f>VLOOKUP(T10, '[1]2pt probe test data summary'!$C$2:$V$336, 7, FALSE)</f>
        <v>#N/A</v>
      </c>
      <c r="AC10" s="16" t="e">
        <v>#N/A</v>
      </c>
      <c r="AD10" s="16"/>
      <c r="AE10" s="15"/>
      <c r="AF10" s="15"/>
      <c r="AG10" s="15"/>
      <c r="AH10" s="14"/>
      <c r="AI10" s="9"/>
    </row>
    <row r="11" spans="1:51">
      <c r="A11" s="13" t="s">
        <v>5</v>
      </c>
      <c r="B11" s="12" t="s">
        <v>125</v>
      </c>
      <c r="C11" s="12">
        <v>26</v>
      </c>
      <c r="D11" s="19" t="s">
        <v>124</v>
      </c>
      <c r="E11" s="10" t="s">
        <v>8</v>
      </c>
      <c r="F11" s="9">
        <v>8</v>
      </c>
      <c r="G11" s="10" t="s">
        <v>1</v>
      </c>
      <c r="H11" s="10" t="s">
        <v>7</v>
      </c>
      <c r="I11" s="9">
        <v>8</v>
      </c>
      <c r="J11" s="9">
        <v>18</v>
      </c>
      <c r="K11" s="9">
        <v>7</v>
      </c>
      <c r="L11" s="9">
        <v>17</v>
      </c>
      <c r="M11" s="9"/>
      <c r="N11" s="9"/>
      <c r="O11" s="9"/>
      <c r="P11" s="9"/>
      <c r="Q11" s="9"/>
      <c r="R11" s="9"/>
      <c r="S11" s="10"/>
      <c r="T11" s="10"/>
      <c r="U11" s="18"/>
      <c r="V11" s="10"/>
      <c r="W11" s="10"/>
      <c r="X11" s="10"/>
      <c r="Y11" s="17"/>
      <c r="Z11" s="10"/>
      <c r="AA11" s="10"/>
      <c r="AB11" s="16"/>
      <c r="AC11" s="16"/>
      <c r="AD11" s="16"/>
      <c r="AE11" s="15"/>
      <c r="AF11" s="15"/>
      <c r="AG11" s="15"/>
      <c r="AH11" s="14"/>
      <c r="AI11" s="9"/>
    </row>
    <row r="12" spans="1:51">
      <c r="A12" s="13" t="s">
        <v>5</v>
      </c>
      <c r="B12" s="12" t="s">
        <v>125</v>
      </c>
      <c r="C12" s="12">
        <v>26</v>
      </c>
      <c r="D12" s="19" t="s">
        <v>124</v>
      </c>
      <c r="E12" s="10" t="s">
        <v>2</v>
      </c>
      <c r="F12" s="9">
        <v>10</v>
      </c>
      <c r="G12" s="10" t="s">
        <v>1</v>
      </c>
      <c r="H12" s="10" t="s">
        <v>0</v>
      </c>
      <c r="I12" s="9">
        <v>3</v>
      </c>
      <c r="J12" s="9">
        <v>20</v>
      </c>
      <c r="K12" s="9">
        <v>5</v>
      </c>
      <c r="L12" s="9">
        <v>22</v>
      </c>
      <c r="M12" s="9"/>
      <c r="N12" s="9"/>
      <c r="O12" s="9"/>
      <c r="P12" s="9"/>
      <c r="Q12" s="9"/>
      <c r="R12" s="9"/>
      <c r="S12" s="10" t="str">
        <f>CONCATENATE(B12,H12,I12,J12,K12,L12)</f>
        <v>12Hp3-TE; p22-ptap; p5-BE1 source; p20-BE1 gate; p4-BE2 source; p22-BE2 gate; p1-BE3 source; p24-BE3 gate; p2-BE4 source; p23-BE4 gate320522</v>
      </c>
      <c r="T12" s="10" t="str">
        <f>CONCATENATE(LEFT(B12, 1), "-", MID(B12, 2, 1), "-",RIGHT(B12, 1), " pins ", H12)</f>
        <v>1-2-H pins p3-TE; p22-ptap; p5-BE1 source; p20-BE1 gate; p4-BE2 source; p22-BE2 gate; p1-BE3 source; p24-BE3 gate; p2-BE4 source; p23-BE4 gate</v>
      </c>
      <c r="U12" s="18">
        <v>40504</v>
      </c>
      <c r="V12" s="10"/>
      <c r="W12" s="10"/>
      <c r="X12" s="10">
        <f>SUM(V12,W12)</f>
        <v>0</v>
      </c>
      <c r="Y12" s="17" t="e">
        <f>VLOOKUP(T12, '[1]2pt probe test data summary'!$C$2:$V$336, 5, FALSE)</f>
        <v>#N/A</v>
      </c>
      <c r="Z12" s="10"/>
      <c r="AA12" s="10"/>
      <c r="AB12" s="16" t="e">
        <f>VLOOKUP(T12, '[1]2pt probe test data summary'!$C$2:$V$336, 7, FALSE)</f>
        <v>#N/A</v>
      </c>
      <c r="AC12" s="16" t="e">
        <v>#N/A</v>
      </c>
      <c r="AD12" s="16"/>
      <c r="AE12" s="15"/>
      <c r="AF12" s="15"/>
      <c r="AG12" s="15"/>
      <c r="AH12" s="14"/>
      <c r="AI12" s="9"/>
    </row>
    <row r="13" spans="1:51">
      <c r="A13" s="13" t="s">
        <v>5</v>
      </c>
      <c r="B13" s="12" t="s">
        <v>125</v>
      </c>
      <c r="C13" s="12">
        <v>26</v>
      </c>
      <c r="D13" s="19" t="s">
        <v>124</v>
      </c>
      <c r="E13" s="10" t="s">
        <v>2</v>
      </c>
      <c r="F13" s="9">
        <v>10</v>
      </c>
      <c r="G13" s="10" t="s">
        <v>1</v>
      </c>
      <c r="H13" s="10" t="s">
        <v>0</v>
      </c>
      <c r="I13" s="9">
        <v>3</v>
      </c>
      <c r="J13" s="9">
        <v>21</v>
      </c>
      <c r="K13" s="9">
        <v>4</v>
      </c>
      <c r="L13" s="9">
        <v>22</v>
      </c>
      <c r="M13" s="9"/>
      <c r="N13" s="9"/>
      <c r="O13" s="9"/>
      <c r="P13" s="9"/>
      <c r="Q13" s="9"/>
      <c r="R13" s="9"/>
      <c r="S13" s="10"/>
      <c r="T13" s="10"/>
      <c r="U13" s="18"/>
      <c r="V13" s="10"/>
      <c r="W13" s="10"/>
      <c r="X13" s="10"/>
      <c r="Y13" s="17"/>
      <c r="Z13" s="10"/>
      <c r="AA13" s="10"/>
      <c r="AB13" s="16"/>
      <c r="AC13" s="16"/>
      <c r="AD13" s="16"/>
      <c r="AE13" s="15"/>
      <c r="AF13" s="15"/>
      <c r="AG13" s="15"/>
      <c r="AH13" s="14"/>
      <c r="AI13" s="9"/>
    </row>
    <row r="14" spans="1:51">
      <c r="A14" s="13" t="s">
        <v>5</v>
      </c>
      <c r="B14" s="12" t="s">
        <v>125</v>
      </c>
      <c r="C14" s="12">
        <v>26</v>
      </c>
      <c r="D14" s="19" t="s">
        <v>124</v>
      </c>
      <c r="E14" s="10" t="s">
        <v>2</v>
      </c>
      <c r="F14" s="9">
        <v>10</v>
      </c>
      <c r="G14" s="10" t="s">
        <v>1</v>
      </c>
      <c r="H14" s="10" t="s">
        <v>0</v>
      </c>
      <c r="I14" s="9">
        <v>3</v>
      </c>
      <c r="J14" s="9">
        <v>24</v>
      </c>
      <c r="K14" s="9">
        <v>1</v>
      </c>
      <c r="L14" s="9">
        <v>22</v>
      </c>
      <c r="M14" s="9"/>
      <c r="N14" s="9"/>
      <c r="O14" s="9"/>
      <c r="P14" s="9"/>
      <c r="Q14" s="9"/>
      <c r="R14" s="9"/>
      <c r="S14" s="10"/>
      <c r="T14" s="10"/>
      <c r="U14" s="18"/>
      <c r="V14" s="10"/>
      <c r="W14" s="10"/>
      <c r="X14" s="10"/>
      <c r="Y14" s="17"/>
      <c r="Z14" s="10"/>
      <c r="AA14" s="10"/>
      <c r="AB14" s="16"/>
      <c r="AC14" s="16"/>
      <c r="AD14" s="16"/>
      <c r="AE14" s="15"/>
      <c r="AF14" s="15"/>
      <c r="AG14" s="15"/>
      <c r="AH14" s="14"/>
      <c r="AI14" s="9"/>
    </row>
    <row r="15" spans="1:51">
      <c r="A15" s="13" t="s">
        <v>5</v>
      </c>
      <c r="B15" s="12" t="s">
        <v>125</v>
      </c>
      <c r="C15" s="12">
        <v>26</v>
      </c>
      <c r="D15" s="19" t="s">
        <v>124</v>
      </c>
      <c r="E15" s="10" t="s">
        <v>2</v>
      </c>
      <c r="F15" s="9">
        <v>10</v>
      </c>
      <c r="G15" s="10" t="s">
        <v>1</v>
      </c>
      <c r="H15" s="10" t="s">
        <v>0</v>
      </c>
      <c r="I15" s="9">
        <v>3</v>
      </c>
      <c r="J15" s="9">
        <v>23</v>
      </c>
      <c r="K15" s="9">
        <v>2</v>
      </c>
      <c r="L15" s="9">
        <v>22</v>
      </c>
      <c r="M15" s="9"/>
      <c r="N15" s="9"/>
      <c r="O15" s="9"/>
      <c r="P15" s="9"/>
      <c r="Q15" s="9"/>
      <c r="R15" s="9"/>
      <c r="S15" s="10"/>
      <c r="T15" s="10"/>
      <c r="U15" s="18"/>
      <c r="V15" s="10"/>
      <c r="W15" s="10"/>
      <c r="X15" s="10"/>
      <c r="Y15" s="17"/>
      <c r="Z15" s="10"/>
      <c r="AA15" s="10"/>
      <c r="AB15" s="16"/>
      <c r="AC15" s="16"/>
      <c r="AD15" s="16"/>
      <c r="AE15" s="15"/>
      <c r="AF15" s="15"/>
      <c r="AG15" s="15"/>
      <c r="AH15" s="14"/>
      <c r="AI15" s="9"/>
    </row>
    <row r="16" spans="1:51">
      <c r="A16" s="13" t="s">
        <v>5</v>
      </c>
      <c r="B16" s="12" t="s">
        <v>123</v>
      </c>
      <c r="C16" s="12">
        <v>27</v>
      </c>
      <c r="D16" s="19" t="s">
        <v>122</v>
      </c>
      <c r="E16" s="10" t="s">
        <v>6</v>
      </c>
      <c r="F16" s="9">
        <v>5</v>
      </c>
      <c r="G16" s="10" t="s">
        <v>1</v>
      </c>
      <c r="H16" s="10" t="s">
        <v>9</v>
      </c>
      <c r="I16" s="9"/>
      <c r="J16" s="9"/>
      <c r="K16" s="9"/>
      <c r="L16" s="9"/>
      <c r="M16" s="9">
        <v>13</v>
      </c>
      <c r="N16" s="9">
        <v>14</v>
      </c>
      <c r="O16" s="9">
        <v>12</v>
      </c>
      <c r="P16" s="9">
        <v>11</v>
      </c>
      <c r="Q16" s="9"/>
      <c r="R16" s="9"/>
      <c r="S16" s="10" t="str">
        <f>CONCATENATE(B16,H16,I16,J16,K16,L16)</f>
        <v>12Ip11-BE4; p12-BE3; p13-BE1; p14-BE2; p15 TE</v>
      </c>
      <c r="T16" s="10" t="str">
        <f>CONCATENATE(LEFT(B16, 1), "-", MID(B16, 2, 1), "-",RIGHT(B16, 1), " pins ", H16)</f>
        <v>1-2-I pins p11-BE4; p12-BE3; p13-BE1; p14-BE2; p15 TE</v>
      </c>
      <c r="U16" s="18">
        <v>40504</v>
      </c>
      <c r="V16" s="10"/>
      <c r="W16" s="10"/>
      <c r="X16" s="10">
        <f>SUM(V16,W16)</f>
        <v>0</v>
      </c>
      <c r="Y16" s="17" t="e">
        <f>VLOOKUP(T16, '[1]2pt probe test data summary'!$C$2:$V$336, 5, FALSE)</f>
        <v>#N/A</v>
      </c>
      <c r="Z16" s="10"/>
      <c r="AA16" s="10"/>
      <c r="AB16" s="16" t="e">
        <f>VLOOKUP(T16, '[1]2pt probe test data summary'!$C$2:$V$336, 7, FALSE)</f>
        <v>#N/A</v>
      </c>
      <c r="AC16" s="16" t="e">
        <v>#N/A</v>
      </c>
      <c r="AD16" s="16"/>
      <c r="AE16" s="15"/>
      <c r="AF16" s="15"/>
      <c r="AG16" s="15"/>
      <c r="AH16" s="14"/>
      <c r="AI16" s="9"/>
    </row>
    <row r="17" spans="1:35">
      <c r="A17" s="13" t="s">
        <v>5</v>
      </c>
      <c r="B17" s="12" t="s">
        <v>123</v>
      </c>
      <c r="C17" s="12">
        <v>27</v>
      </c>
      <c r="D17" s="19" t="s">
        <v>122</v>
      </c>
      <c r="E17" s="10" t="s">
        <v>8</v>
      </c>
      <c r="F17" s="9">
        <v>8</v>
      </c>
      <c r="G17" s="10" t="s">
        <v>1</v>
      </c>
      <c r="H17" s="10" t="s">
        <v>7</v>
      </c>
      <c r="I17" s="9">
        <v>8</v>
      </c>
      <c r="J17" s="9">
        <v>16</v>
      </c>
      <c r="K17" s="9">
        <v>9</v>
      </c>
      <c r="L17" s="9">
        <v>17</v>
      </c>
      <c r="M17" s="9"/>
      <c r="N17" s="9"/>
      <c r="O17" s="9"/>
      <c r="P17" s="9"/>
      <c r="Q17" s="9"/>
      <c r="R17" s="9"/>
      <c r="S17" s="10" t="str">
        <f>CONCATENATE(B17,H17,I17,J17,K17,L17)</f>
        <v>12Ip8-TE; p17-ptap; p10-BE1; p9-BE2 source; p16-BE2 gate; p6-BE3; p7-BE4 source; p18-BE4 gate816917</v>
      </c>
      <c r="T17" s="10" t="str">
        <f>CONCATENATE(LEFT(B17, 1), "-", MID(B17, 2, 1), "-",RIGHT(B17, 1), " pins ", H17)</f>
        <v>1-2-I pins p8-TE; p17-ptap; p10-BE1; p9-BE2 source; p16-BE2 gate; p6-BE3; p7-BE4 source; p18-BE4 gate</v>
      </c>
      <c r="U17" s="18">
        <v>40504</v>
      </c>
      <c r="V17" s="10"/>
      <c r="W17" s="10"/>
      <c r="X17" s="10">
        <f>SUM(V17,W17)</f>
        <v>0</v>
      </c>
      <c r="Y17" s="17" t="e">
        <f>VLOOKUP(T17, '[1]2pt probe test data summary'!$C$2:$V$336, 5, FALSE)</f>
        <v>#N/A</v>
      </c>
      <c r="Z17" s="10"/>
      <c r="AA17" s="10"/>
      <c r="AB17" s="16" t="e">
        <f>VLOOKUP(T17, '[1]2pt probe test data summary'!$C$2:$V$336, 7, FALSE)</f>
        <v>#N/A</v>
      </c>
      <c r="AC17" s="16" t="e">
        <v>#N/A</v>
      </c>
      <c r="AD17" s="16"/>
      <c r="AE17" s="15"/>
      <c r="AF17" s="15"/>
      <c r="AG17" s="15"/>
      <c r="AH17" s="14"/>
      <c r="AI17" s="9"/>
    </row>
    <row r="18" spans="1:35">
      <c r="A18" s="13" t="s">
        <v>5</v>
      </c>
      <c r="B18" s="12" t="s">
        <v>123</v>
      </c>
      <c r="C18" s="12">
        <v>27</v>
      </c>
      <c r="D18" s="19" t="s">
        <v>122</v>
      </c>
      <c r="E18" s="10" t="s">
        <v>8</v>
      </c>
      <c r="F18" s="9">
        <v>8</v>
      </c>
      <c r="G18" s="10" t="s">
        <v>1</v>
      </c>
      <c r="H18" s="10" t="s">
        <v>7</v>
      </c>
      <c r="I18" s="9">
        <v>8</v>
      </c>
      <c r="J18" s="9">
        <v>18</v>
      </c>
      <c r="K18" s="9">
        <v>7</v>
      </c>
      <c r="L18" s="9">
        <v>17</v>
      </c>
      <c r="M18" s="9"/>
      <c r="N18" s="9"/>
      <c r="O18" s="9"/>
      <c r="P18" s="9"/>
      <c r="Q18" s="9"/>
      <c r="R18" s="9"/>
      <c r="S18" s="10"/>
      <c r="T18" s="10"/>
      <c r="U18" s="18"/>
      <c r="V18" s="10"/>
      <c r="W18" s="10"/>
      <c r="X18" s="10"/>
      <c r="Y18" s="17"/>
      <c r="Z18" s="10"/>
      <c r="AA18" s="10"/>
      <c r="AB18" s="16"/>
      <c r="AC18" s="16"/>
      <c r="AD18" s="16"/>
      <c r="AE18" s="15"/>
      <c r="AF18" s="15"/>
      <c r="AG18" s="15"/>
      <c r="AH18" s="14"/>
      <c r="AI18" s="9"/>
    </row>
    <row r="19" spans="1:35">
      <c r="A19" s="13" t="s">
        <v>5</v>
      </c>
      <c r="B19" s="12" t="s">
        <v>123</v>
      </c>
      <c r="C19" s="12">
        <v>27</v>
      </c>
      <c r="D19" s="19" t="s">
        <v>122</v>
      </c>
      <c r="E19" s="10" t="s">
        <v>2</v>
      </c>
      <c r="F19" s="9">
        <v>10</v>
      </c>
      <c r="G19" s="10" t="s">
        <v>1</v>
      </c>
      <c r="H19" s="10" t="s">
        <v>0</v>
      </c>
      <c r="I19" s="9">
        <v>3</v>
      </c>
      <c r="J19" s="9">
        <v>20</v>
      </c>
      <c r="K19" s="9">
        <v>5</v>
      </c>
      <c r="L19" s="9">
        <v>22</v>
      </c>
      <c r="M19" s="9"/>
      <c r="N19" s="9"/>
      <c r="O19" s="9"/>
      <c r="P19" s="9"/>
      <c r="Q19" s="9"/>
      <c r="R19" s="9"/>
      <c r="S19" s="10" t="str">
        <f>CONCATENATE(B19,H19,I19,J19,K19,L19)</f>
        <v>12Ip3-TE; p22-ptap; p5-BE1 source; p20-BE1 gate; p4-BE2 source; p22-BE2 gate; p1-BE3 source; p24-BE3 gate; p2-BE4 source; p23-BE4 gate320522</v>
      </c>
      <c r="T19" s="10" t="str">
        <f>CONCATENATE(LEFT(B19, 1), "-", MID(B19, 2, 1), "-",RIGHT(B19, 1), " pins ", H19)</f>
        <v>1-2-I pins p3-TE; p22-ptap; p5-BE1 source; p20-BE1 gate; p4-BE2 source; p22-BE2 gate; p1-BE3 source; p24-BE3 gate; p2-BE4 source; p23-BE4 gate</v>
      </c>
      <c r="U19" s="18">
        <v>40504</v>
      </c>
      <c r="V19" s="10"/>
      <c r="W19" s="10"/>
      <c r="X19" s="10">
        <f>SUM(V19,W19)</f>
        <v>0</v>
      </c>
      <c r="Y19" s="17" t="e">
        <f>VLOOKUP(T19, '[1]2pt probe test data summary'!$C$2:$V$336, 5, FALSE)</f>
        <v>#N/A</v>
      </c>
      <c r="Z19" s="10"/>
      <c r="AA19" s="10"/>
      <c r="AB19" s="16" t="e">
        <f>VLOOKUP(T19, '[1]2pt probe test data summary'!$C$2:$V$336, 7, FALSE)</f>
        <v>#N/A</v>
      </c>
      <c r="AC19" s="16" t="e">
        <v>#N/A</v>
      </c>
      <c r="AD19" s="16"/>
      <c r="AE19" s="15"/>
      <c r="AF19" s="15"/>
      <c r="AG19" s="15"/>
      <c r="AH19" s="14"/>
      <c r="AI19" s="9"/>
    </row>
    <row r="20" spans="1:35">
      <c r="A20" s="13" t="s">
        <v>5</v>
      </c>
      <c r="B20" s="12" t="s">
        <v>123</v>
      </c>
      <c r="C20" s="12">
        <v>27</v>
      </c>
      <c r="D20" s="19" t="s">
        <v>122</v>
      </c>
      <c r="E20" s="10" t="s">
        <v>2</v>
      </c>
      <c r="F20" s="9">
        <v>10</v>
      </c>
      <c r="G20" s="10" t="s">
        <v>1</v>
      </c>
      <c r="H20" s="10" t="s">
        <v>0</v>
      </c>
      <c r="I20" s="9">
        <v>3</v>
      </c>
      <c r="J20" s="9">
        <v>21</v>
      </c>
      <c r="K20" s="9">
        <v>4</v>
      </c>
      <c r="L20" s="9">
        <v>22</v>
      </c>
      <c r="M20" s="9"/>
      <c r="N20" s="9"/>
      <c r="O20" s="9"/>
      <c r="P20" s="9"/>
      <c r="Q20" s="9"/>
      <c r="R20" s="9"/>
      <c r="S20" s="10"/>
      <c r="T20" s="10"/>
      <c r="U20" s="18"/>
      <c r="V20" s="10"/>
      <c r="W20" s="10"/>
      <c r="X20" s="10"/>
      <c r="Y20" s="17"/>
      <c r="Z20" s="10"/>
      <c r="AA20" s="10"/>
      <c r="AB20" s="16"/>
      <c r="AC20" s="16"/>
      <c r="AD20" s="16"/>
      <c r="AE20" s="15"/>
      <c r="AF20" s="15"/>
      <c r="AG20" s="15"/>
      <c r="AH20" s="14"/>
      <c r="AI20" s="9"/>
    </row>
    <row r="21" spans="1:35">
      <c r="A21" s="13" t="s">
        <v>5</v>
      </c>
      <c r="B21" s="12" t="s">
        <v>123</v>
      </c>
      <c r="C21" s="12">
        <v>27</v>
      </c>
      <c r="D21" s="19" t="s">
        <v>122</v>
      </c>
      <c r="E21" s="10" t="s">
        <v>2</v>
      </c>
      <c r="F21" s="9">
        <v>10</v>
      </c>
      <c r="G21" s="10" t="s">
        <v>1</v>
      </c>
      <c r="H21" s="10" t="s">
        <v>0</v>
      </c>
      <c r="I21" s="9">
        <v>3</v>
      </c>
      <c r="J21" s="9">
        <v>24</v>
      </c>
      <c r="K21" s="9">
        <v>1</v>
      </c>
      <c r="L21" s="9">
        <v>22</v>
      </c>
      <c r="M21" s="9"/>
      <c r="N21" s="9"/>
      <c r="O21" s="9"/>
      <c r="P21" s="9"/>
      <c r="Q21" s="9"/>
      <c r="R21" s="9"/>
      <c r="S21" s="10"/>
      <c r="T21" s="10"/>
      <c r="U21" s="18"/>
      <c r="V21" s="10"/>
      <c r="W21" s="10"/>
      <c r="X21" s="10"/>
      <c r="Y21" s="17"/>
      <c r="Z21" s="10"/>
      <c r="AA21" s="10"/>
      <c r="AB21" s="16"/>
      <c r="AC21" s="16"/>
      <c r="AD21" s="16"/>
      <c r="AE21" s="15"/>
      <c r="AF21" s="15"/>
      <c r="AG21" s="15"/>
      <c r="AH21" s="14"/>
      <c r="AI21" s="9"/>
    </row>
    <row r="22" spans="1:35">
      <c r="A22" s="13" t="s">
        <v>5</v>
      </c>
      <c r="B22" s="12" t="s">
        <v>123</v>
      </c>
      <c r="C22" s="12">
        <v>27</v>
      </c>
      <c r="D22" s="19" t="s">
        <v>122</v>
      </c>
      <c r="E22" s="10" t="s">
        <v>2</v>
      </c>
      <c r="F22" s="9">
        <v>10</v>
      </c>
      <c r="G22" s="10" t="s">
        <v>1</v>
      </c>
      <c r="H22" s="10" t="s">
        <v>0</v>
      </c>
      <c r="I22" s="9">
        <v>3</v>
      </c>
      <c r="J22" s="9">
        <v>23</v>
      </c>
      <c r="K22" s="9">
        <v>2</v>
      </c>
      <c r="L22" s="9">
        <v>22</v>
      </c>
      <c r="M22" s="9"/>
      <c r="N22" s="9"/>
      <c r="O22" s="9"/>
      <c r="P22" s="9"/>
      <c r="Q22" s="9"/>
      <c r="R22" s="9"/>
      <c r="S22" s="10"/>
      <c r="T22" s="10"/>
      <c r="U22" s="18"/>
      <c r="V22" s="10"/>
      <c r="W22" s="10"/>
      <c r="X22" s="10"/>
      <c r="Y22" s="17"/>
      <c r="Z22" s="10"/>
      <c r="AA22" s="10"/>
      <c r="AB22" s="16"/>
      <c r="AC22" s="16"/>
      <c r="AD22" s="16"/>
      <c r="AE22" s="15"/>
      <c r="AF22" s="15"/>
      <c r="AG22" s="15"/>
      <c r="AH22" s="14"/>
      <c r="AI22" s="9"/>
    </row>
    <row r="23" spans="1:35">
      <c r="A23" s="13" t="s">
        <v>5</v>
      </c>
      <c r="B23" s="12" t="s">
        <v>121</v>
      </c>
      <c r="C23" s="12">
        <v>28</v>
      </c>
      <c r="D23" s="19" t="s">
        <v>120</v>
      </c>
      <c r="E23" s="10" t="s">
        <v>6</v>
      </c>
      <c r="F23" s="9">
        <v>5</v>
      </c>
      <c r="G23" s="10" t="s">
        <v>1</v>
      </c>
      <c r="H23" s="10" t="s">
        <v>9</v>
      </c>
      <c r="I23" s="9"/>
      <c r="J23" s="9"/>
      <c r="K23" s="9"/>
      <c r="L23" s="9"/>
      <c r="M23" s="9">
        <v>13</v>
      </c>
      <c r="N23" s="9">
        <v>14</v>
      </c>
      <c r="O23" s="9">
        <v>12</v>
      </c>
      <c r="P23" s="9">
        <v>11</v>
      </c>
      <c r="Q23" s="9"/>
      <c r="R23" s="9"/>
      <c r="S23" s="10" t="str">
        <f>CONCATENATE(B23,H23,I23,J23,K23,L23)</f>
        <v>12Jp11-BE4; p12-BE3; p13-BE1; p14-BE2; p15 TE</v>
      </c>
      <c r="T23" s="10" t="str">
        <f>CONCATENATE(LEFT(B23, 1), "-", MID(B23, 2, 1), "-",RIGHT(B23, 1), " pins ", H23)</f>
        <v>1-2-J pins p11-BE4; p12-BE3; p13-BE1; p14-BE2; p15 TE</v>
      </c>
      <c r="U23" s="18">
        <v>40504</v>
      </c>
      <c r="V23" s="10"/>
      <c r="W23" s="10"/>
      <c r="X23" s="10">
        <f>SUM(V23,W23)</f>
        <v>0</v>
      </c>
      <c r="Y23" s="17" t="e">
        <f>VLOOKUP(T23, '[1]2pt probe test data summary'!$C$2:$V$336, 5, FALSE)</f>
        <v>#N/A</v>
      </c>
      <c r="Z23" s="10"/>
      <c r="AA23" s="10"/>
      <c r="AB23" s="16" t="e">
        <f>VLOOKUP(T23, '[1]2pt probe test data summary'!$C$2:$V$336, 7, FALSE)</f>
        <v>#N/A</v>
      </c>
      <c r="AC23" s="16" t="e">
        <v>#N/A</v>
      </c>
      <c r="AD23" s="16"/>
      <c r="AE23" s="15"/>
      <c r="AF23" s="15"/>
      <c r="AG23" s="15"/>
      <c r="AH23" s="14"/>
      <c r="AI23" s="9"/>
    </row>
    <row r="24" spans="1:35">
      <c r="A24" s="13" t="s">
        <v>5</v>
      </c>
      <c r="B24" s="12" t="s">
        <v>121</v>
      </c>
      <c r="C24" s="12">
        <v>28</v>
      </c>
      <c r="D24" s="19" t="s">
        <v>120</v>
      </c>
      <c r="E24" s="10" t="s">
        <v>8</v>
      </c>
      <c r="F24" s="9">
        <v>8</v>
      </c>
      <c r="G24" s="10" t="s">
        <v>1</v>
      </c>
      <c r="H24" s="10" t="s">
        <v>7</v>
      </c>
      <c r="I24" s="9">
        <v>8</v>
      </c>
      <c r="J24" s="9">
        <v>16</v>
      </c>
      <c r="K24" s="9">
        <v>9</v>
      </c>
      <c r="L24" s="9">
        <v>17</v>
      </c>
      <c r="M24" s="9"/>
      <c r="N24" s="9"/>
      <c r="O24" s="9"/>
      <c r="P24" s="9"/>
      <c r="Q24" s="9"/>
      <c r="R24" s="9"/>
      <c r="S24" s="10" t="str">
        <f>CONCATENATE(B24,H24,I24,J24,K24,L24)</f>
        <v>12Jp8-TE; p17-ptap; p10-BE1; p9-BE2 source; p16-BE2 gate; p6-BE3; p7-BE4 source; p18-BE4 gate816917</v>
      </c>
      <c r="T24" s="10" t="str">
        <f>CONCATENATE(LEFT(B24, 1), "-", MID(B24, 2, 1), "-",RIGHT(B24, 1), " pins ", H24)</f>
        <v>1-2-J pins p8-TE; p17-ptap; p10-BE1; p9-BE2 source; p16-BE2 gate; p6-BE3; p7-BE4 source; p18-BE4 gate</v>
      </c>
      <c r="U24" s="18">
        <v>40504</v>
      </c>
      <c r="V24" s="10"/>
      <c r="W24" s="10"/>
      <c r="X24" s="10">
        <f>SUM(V24,W24)</f>
        <v>0</v>
      </c>
      <c r="Y24" s="17" t="e">
        <f>VLOOKUP(T24, '[1]2pt probe test data summary'!$C$2:$V$336, 5, FALSE)</f>
        <v>#N/A</v>
      </c>
      <c r="Z24" s="10"/>
      <c r="AA24" s="10"/>
      <c r="AB24" s="16" t="e">
        <f>VLOOKUP(T24, '[1]2pt probe test data summary'!$C$2:$V$336, 7, FALSE)</f>
        <v>#N/A</v>
      </c>
      <c r="AC24" s="16" t="e">
        <v>#N/A</v>
      </c>
      <c r="AD24" s="16"/>
      <c r="AE24" s="15"/>
      <c r="AF24" s="15"/>
      <c r="AG24" s="15"/>
      <c r="AH24" s="14"/>
      <c r="AI24" s="9"/>
    </row>
    <row r="25" spans="1:35">
      <c r="A25" s="13" t="s">
        <v>5</v>
      </c>
      <c r="B25" s="12" t="s">
        <v>121</v>
      </c>
      <c r="C25" s="12">
        <v>28</v>
      </c>
      <c r="D25" s="19" t="s">
        <v>120</v>
      </c>
      <c r="E25" s="10" t="s">
        <v>8</v>
      </c>
      <c r="F25" s="9">
        <v>8</v>
      </c>
      <c r="G25" s="10" t="s">
        <v>1</v>
      </c>
      <c r="H25" s="10" t="s">
        <v>7</v>
      </c>
      <c r="I25" s="9">
        <v>8</v>
      </c>
      <c r="J25" s="9">
        <v>18</v>
      </c>
      <c r="K25" s="9">
        <v>7</v>
      </c>
      <c r="L25" s="9">
        <v>17</v>
      </c>
      <c r="M25" s="9"/>
      <c r="N25" s="9"/>
      <c r="O25" s="9"/>
      <c r="P25" s="9"/>
      <c r="Q25" s="9"/>
      <c r="R25" s="9"/>
      <c r="S25" s="10"/>
      <c r="T25" s="10"/>
      <c r="U25" s="18"/>
      <c r="V25" s="10"/>
      <c r="W25" s="10"/>
      <c r="X25" s="10"/>
      <c r="Y25" s="17"/>
      <c r="Z25" s="10"/>
      <c r="AA25" s="10"/>
      <c r="AB25" s="16"/>
      <c r="AC25" s="16"/>
      <c r="AD25" s="16"/>
      <c r="AE25" s="15"/>
      <c r="AF25" s="15"/>
      <c r="AG25" s="15"/>
      <c r="AH25" s="14"/>
      <c r="AI25" s="9"/>
    </row>
    <row r="26" spans="1:35">
      <c r="A26" s="13" t="s">
        <v>5</v>
      </c>
      <c r="B26" s="12" t="s">
        <v>121</v>
      </c>
      <c r="C26" s="12">
        <v>28</v>
      </c>
      <c r="D26" s="19" t="s">
        <v>120</v>
      </c>
      <c r="E26" s="10" t="s">
        <v>2</v>
      </c>
      <c r="F26" s="9">
        <v>10</v>
      </c>
      <c r="G26" s="10" t="s">
        <v>1</v>
      </c>
      <c r="H26" s="10" t="s">
        <v>0</v>
      </c>
      <c r="I26" s="9">
        <v>3</v>
      </c>
      <c r="J26" s="9">
        <v>20</v>
      </c>
      <c r="K26" s="9">
        <v>5</v>
      </c>
      <c r="L26" s="9">
        <v>22</v>
      </c>
      <c r="M26" s="9"/>
      <c r="N26" s="9"/>
      <c r="O26" s="9"/>
      <c r="P26" s="9"/>
      <c r="Q26" s="9"/>
      <c r="R26" s="9"/>
      <c r="S26" s="10" t="str">
        <f>CONCATENATE(B26,H26,I26,J26,K26,L26)</f>
        <v>12Jp3-TE; p22-ptap; p5-BE1 source; p20-BE1 gate; p4-BE2 source; p22-BE2 gate; p1-BE3 source; p24-BE3 gate; p2-BE4 source; p23-BE4 gate320522</v>
      </c>
      <c r="T26" s="10" t="str">
        <f>CONCATENATE(LEFT(B26, 1), "-", MID(B26, 2, 1), "-",RIGHT(B26, 1), " pins ", H26)</f>
        <v>1-2-J pins p3-TE; p22-ptap; p5-BE1 source; p20-BE1 gate; p4-BE2 source; p22-BE2 gate; p1-BE3 source; p24-BE3 gate; p2-BE4 source; p23-BE4 gate</v>
      </c>
      <c r="U26" s="18">
        <v>40504</v>
      </c>
      <c r="V26" s="10"/>
      <c r="W26" s="10"/>
      <c r="X26" s="10">
        <f>SUM(V26,W26)</f>
        <v>0</v>
      </c>
      <c r="Y26" s="17" t="e">
        <f>VLOOKUP(T26, '[1]2pt probe test data summary'!$C$2:$V$336, 5, FALSE)</f>
        <v>#N/A</v>
      </c>
      <c r="Z26" s="10"/>
      <c r="AA26" s="10"/>
      <c r="AB26" s="16" t="e">
        <f>VLOOKUP(T26, '[1]2pt probe test data summary'!$C$2:$V$336, 7, FALSE)</f>
        <v>#N/A</v>
      </c>
      <c r="AC26" s="16" t="e">
        <v>#N/A</v>
      </c>
      <c r="AD26" s="16"/>
      <c r="AE26" s="15"/>
      <c r="AF26" s="15"/>
      <c r="AG26" s="15"/>
      <c r="AH26" s="14"/>
      <c r="AI26" s="9"/>
    </row>
    <row r="27" spans="1:35">
      <c r="A27" s="13" t="s">
        <v>5</v>
      </c>
      <c r="B27" s="12" t="s">
        <v>121</v>
      </c>
      <c r="C27" s="12">
        <v>28</v>
      </c>
      <c r="D27" s="19" t="s">
        <v>120</v>
      </c>
      <c r="E27" s="10" t="s">
        <v>2</v>
      </c>
      <c r="F27" s="9">
        <v>10</v>
      </c>
      <c r="G27" s="10" t="s">
        <v>1</v>
      </c>
      <c r="H27" s="10" t="s">
        <v>0</v>
      </c>
      <c r="I27" s="9">
        <v>3</v>
      </c>
      <c r="J27" s="9">
        <v>21</v>
      </c>
      <c r="K27" s="9">
        <v>4</v>
      </c>
      <c r="L27" s="9">
        <v>22</v>
      </c>
      <c r="M27" s="9"/>
      <c r="N27" s="9"/>
      <c r="O27" s="9"/>
      <c r="P27" s="9"/>
      <c r="Q27" s="9"/>
      <c r="R27" s="9"/>
      <c r="S27" s="10"/>
      <c r="T27" s="10"/>
      <c r="U27" s="18"/>
      <c r="V27" s="10"/>
      <c r="W27" s="10"/>
      <c r="X27" s="10"/>
      <c r="Y27" s="17"/>
      <c r="Z27" s="10"/>
      <c r="AA27" s="10"/>
      <c r="AB27" s="16"/>
      <c r="AC27" s="16"/>
      <c r="AD27" s="16"/>
      <c r="AE27" s="15"/>
      <c r="AF27" s="15"/>
      <c r="AG27" s="15"/>
      <c r="AH27" s="14"/>
      <c r="AI27" s="9"/>
    </row>
    <row r="28" spans="1:35">
      <c r="A28" s="13" t="s">
        <v>5</v>
      </c>
      <c r="B28" s="12" t="s">
        <v>121</v>
      </c>
      <c r="C28" s="12">
        <v>28</v>
      </c>
      <c r="D28" s="19" t="s">
        <v>120</v>
      </c>
      <c r="E28" s="10" t="s">
        <v>2</v>
      </c>
      <c r="F28" s="9">
        <v>10</v>
      </c>
      <c r="G28" s="10" t="s">
        <v>1</v>
      </c>
      <c r="H28" s="10" t="s">
        <v>0</v>
      </c>
      <c r="I28" s="9">
        <v>3</v>
      </c>
      <c r="J28" s="9">
        <v>24</v>
      </c>
      <c r="K28" s="9">
        <v>1</v>
      </c>
      <c r="L28" s="9">
        <v>22</v>
      </c>
      <c r="M28" s="9"/>
      <c r="N28" s="9"/>
      <c r="O28" s="9"/>
      <c r="P28" s="9"/>
      <c r="Q28" s="9"/>
      <c r="R28" s="9"/>
      <c r="S28" s="10"/>
      <c r="T28" s="10"/>
      <c r="U28" s="18"/>
      <c r="V28" s="10"/>
      <c r="W28" s="10"/>
      <c r="X28" s="10"/>
      <c r="Y28" s="17"/>
      <c r="Z28" s="10"/>
      <c r="AA28" s="10"/>
      <c r="AB28" s="16"/>
      <c r="AC28" s="16"/>
      <c r="AD28" s="16"/>
      <c r="AE28" s="15"/>
      <c r="AF28" s="15"/>
      <c r="AG28" s="15"/>
      <c r="AH28" s="14"/>
      <c r="AI28" s="9"/>
    </row>
    <row r="29" spans="1:35">
      <c r="A29" s="13" t="s">
        <v>5</v>
      </c>
      <c r="B29" s="12" t="s">
        <v>121</v>
      </c>
      <c r="C29" s="12">
        <v>28</v>
      </c>
      <c r="D29" s="19" t="s">
        <v>120</v>
      </c>
      <c r="E29" s="10" t="s">
        <v>2</v>
      </c>
      <c r="F29" s="9">
        <v>10</v>
      </c>
      <c r="G29" s="10" t="s">
        <v>1</v>
      </c>
      <c r="H29" s="10" t="s">
        <v>0</v>
      </c>
      <c r="I29" s="9">
        <v>3</v>
      </c>
      <c r="J29" s="9">
        <v>23</v>
      </c>
      <c r="K29" s="9">
        <v>2</v>
      </c>
      <c r="L29" s="9">
        <v>22</v>
      </c>
      <c r="M29" s="9"/>
      <c r="N29" s="9"/>
      <c r="O29" s="9"/>
      <c r="P29" s="9"/>
      <c r="Q29" s="9"/>
      <c r="R29" s="9"/>
      <c r="S29" s="10"/>
      <c r="T29" s="10"/>
      <c r="U29" s="18"/>
      <c r="V29" s="10"/>
      <c r="W29" s="10"/>
      <c r="X29" s="10"/>
      <c r="Y29" s="17"/>
      <c r="Z29" s="10"/>
      <c r="AA29" s="10"/>
      <c r="AB29" s="16"/>
      <c r="AC29" s="16"/>
      <c r="AD29" s="16"/>
      <c r="AE29" s="15"/>
      <c r="AF29" s="15"/>
      <c r="AG29" s="15"/>
      <c r="AH29" s="14"/>
      <c r="AI29" s="9"/>
    </row>
    <row r="30" spans="1:35">
      <c r="A30" s="13" t="s">
        <v>5</v>
      </c>
      <c r="B30" s="12" t="s">
        <v>119</v>
      </c>
      <c r="C30" s="12">
        <v>29</v>
      </c>
      <c r="D30" s="11" t="s">
        <v>118</v>
      </c>
      <c r="E30" s="10" t="s">
        <v>6</v>
      </c>
      <c r="F30" s="9">
        <v>5</v>
      </c>
      <c r="G30" s="10" t="s">
        <v>1</v>
      </c>
      <c r="H30" s="10" t="s">
        <v>9</v>
      </c>
      <c r="I30" s="9"/>
      <c r="J30" s="9"/>
      <c r="K30" s="9"/>
      <c r="L30" s="9"/>
      <c r="M30" s="9">
        <v>13</v>
      </c>
      <c r="N30" s="9">
        <v>14</v>
      </c>
      <c r="O30" s="9">
        <v>12</v>
      </c>
      <c r="P30" s="9">
        <v>11</v>
      </c>
      <c r="Q30" s="9"/>
      <c r="R30" s="9"/>
      <c r="S30" s="10" t="str">
        <f>CONCATENATE(B30,H30,I30,J30,K30,L30)</f>
        <v>12Kp11-BE4; p12-BE3; p13-BE1; p14-BE2; p15 TE</v>
      </c>
      <c r="T30" s="10" t="str">
        <f>CONCATENATE(LEFT(B30, 1), "-", MID(B30, 2, 1), "-",RIGHT(B30, 1), " pins ", H30)</f>
        <v>1-2-K pins p11-BE4; p12-BE3; p13-BE1; p14-BE2; p15 TE</v>
      </c>
      <c r="U30" s="18">
        <v>40504</v>
      </c>
      <c r="V30" s="10"/>
      <c r="W30" s="10"/>
      <c r="X30" s="10">
        <f>SUM(V30,W30)</f>
        <v>0</v>
      </c>
      <c r="Y30" s="17" t="e">
        <f>VLOOKUP(T30, '[1]2pt probe test data summary'!$C$2:$V$336, 5, FALSE)</f>
        <v>#N/A</v>
      </c>
      <c r="Z30" s="10"/>
      <c r="AA30" s="10"/>
      <c r="AB30" s="16" t="e">
        <f>VLOOKUP(T30, '[1]2pt probe test data summary'!$C$2:$V$336, 7, FALSE)</f>
        <v>#N/A</v>
      </c>
      <c r="AC30" s="16" t="e">
        <v>#N/A</v>
      </c>
      <c r="AD30" s="16"/>
      <c r="AE30" s="15"/>
      <c r="AF30" s="15"/>
      <c r="AG30" s="15"/>
      <c r="AH30" s="14"/>
      <c r="AI30" s="9"/>
    </row>
    <row r="31" spans="1:35">
      <c r="A31" s="13" t="s">
        <v>5</v>
      </c>
      <c r="B31" s="12" t="s">
        <v>119</v>
      </c>
      <c r="C31" s="12">
        <v>29</v>
      </c>
      <c r="D31" s="11" t="s">
        <v>118</v>
      </c>
      <c r="E31" s="10" t="s">
        <v>8</v>
      </c>
      <c r="F31" s="9">
        <v>8</v>
      </c>
      <c r="G31" s="10" t="s">
        <v>1</v>
      </c>
      <c r="H31" s="10" t="s">
        <v>7</v>
      </c>
      <c r="I31" s="9">
        <v>8</v>
      </c>
      <c r="J31" s="9">
        <v>16</v>
      </c>
      <c r="K31" s="9">
        <v>9</v>
      </c>
      <c r="L31" s="9">
        <v>17</v>
      </c>
      <c r="M31" s="9"/>
      <c r="N31" s="9"/>
      <c r="O31" s="9"/>
      <c r="P31" s="9"/>
      <c r="Q31" s="9"/>
      <c r="R31" s="9"/>
      <c r="S31" s="10" t="str">
        <f>CONCATENATE(B31,H31,I31,J31,K31,L31)</f>
        <v>12Kp8-TE; p17-ptap; p10-BE1; p9-BE2 source; p16-BE2 gate; p6-BE3; p7-BE4 source; p18-BE4 gate816917</v>
      </c>
      <c r="T31" s="10" t="str">
        <f>CONCATENATE(LEFT(B31, 1), "-", MID(B31, 2, 1), "-",RIGHT(B31, 1), " pins ", H31)</f>
        <v>1-2-K pins p8-TE; p17-ptap; p10-BE1; p9-BE2 source; p16-BE2 gate; p6-BE3; p7-BE4 source; p18-BE4 gate</v>
      </c>
      <c r="U31" s="18">
        <v>40504</v>
      </c>
      <c r="V31" s="10"/>
      <c r="W31" s="10"/>
      <c r="X31" s="10">
        <f>SUM(V31,W31)</f>
        <v>0</v>
      </c>
      <c r="Y31" s="17" t="e">
        <f>VLOOKUP(T31, '[1]2pt probe test data summary'!$C$2:$V$336, 5, FALSE)</f>
        <v>#N/A</v>
      </c>
      <c r="Z31" s="10"/>
      <c r="AA31" s="10"/>
      <c r="AB31" s="16" t="e">
        <f>VLOOKUP(T31, '[1]2pt probe test data summary'!$C$2:$V$336, 7, FALSE)</f>
        <v>#N/A</v>
      </c>
      <c r="AC31" s="16" t="e">
        <v>#N/A</v>
      </c>
      <c r="AD31" s="16"/>
      <c r="AE31" s="15"/>
      <c r="AF31" s="15"/>
      <c r="AG31" s="15"/>
      <c r="AH31" s="14"/>
      <c r="AI31" s="9"/>
    </row>
    <row r="32" spans="1:35">
      <c r="A32" s="13" t="s">
        <v>5</v>
      </c>
      <c r="B32" s="12" t="s">
        <v>119</v>
      </c>
      <c r="C32" s="12">
        <v>29</v>
      </c>
      <c r="D32" s="11" t="s">
        <v>118</v>
      </c>
      <c r="E32" s="10" t="s">
        <v>8</v>
      </c>
      <c r="F32" s="9">
        <v>8</v>
      </c>
      <c r="G32" s="10" t="s">
        <v>1</v>
      </c>
      <c r="H32" s="10" t="s">
        <v>7</v>
      </c>
      <c r="I32" s="9">
        <v>8</v>
      </c>
      <c r="J32" s="9">
        <v>18</v>
      </c>
      <c r="K32" s="9">
        <v>7</v>
      </c>
      <c r="L32" s="9">
        <v>17</v>
      </c>
      <c r="M32" s="9"/>
      <c r="N32" s="9"/>
      <c r="O32" s="9"/>
      <c r="P32" s="9"/>
      <c r="Q32" s="9"/>
      <c r="R32" s="9"/>
      <c r="S32" s="10"/>
      <c r="T32" s="10"/>
      <c r="U32" s="18"/>
      <c r="V32" s="10"/>
      <c r="W32" s="10"/>
      <c r="X32" s="10"/>
      <c r="Y32" s="17"/>
      <c r="Z32" s="10"/>
      <c r="AA32" s="10"/>
      <c r="AB32" s="16"/>
      <c r="AC32" s="16"/>
      <c r="AD32" s="16"/>
      <c r="AE32" s="15"/>
      <c r="AF32" s="15"/>
      <c r="AG32" s="15"/>
      <c r="AH32" s="14"/>
      <c r="AI32" s="9"/>
    </row>
    <row r="33" spans="1:35">
      <c r="A33" s="13" t="s">
        <v>5</v>
      </c>
      <c r="B33" s="12" t="s">
        <v>119</v>
      </c>
      <c r="C33" s="12">
        <v>29</v>
      </c>
      <c r="D33" s="11" t="s">
        <v>118</v>
      </c>
      <c r="E33" s="10" t="s">
        <v>2</v>
      </c>
      <c r="F33" s="9">
        <v>10</v>
      </c>
      <c r="G33" s="10" t="s">
        <v>1</v>
      </c>
      <c r="H33" s="10" t="s">
        <v>0</v>
      </c>
      <c r="I33" s="9">
        <v>3</v>
      </c>
      <c r="J33" s="9">
        <v>20</v>
      </c>
      <c r="K33" s="9">
        <v>5</v>
      </c>
      <c r="L33" s="9">
        <v>22</v>
      </c>
      <c r="M33" s="9"/>
      <c r="N33" s="9"/>
      <c r="O33" s="9"/>
      <c r="P33" s="9"/>
      <c r="Q33" s="9"/>
      <c r="R33" s="9"/>
      <c r="S33" s="10" t="str">
        <f>CONCATENATE(B33,H33,I33,J33,K33,L33)</f>
        <v>12Kp3-TE; p22-ptap; p5-BE1 source; p20-BE1 gate; p4-BE2 source; p22-BE2 gate; p1-BE3 source; p24-BE3 gate; p2-BE4 source; p23-BE4 gate320522</v>
      </c>
      <c r="T33" s="10" t="str">
        <f>CONCATENATE(LEFT(B33, 1), "-", MID(B33, 2, 1), "-",RIGHT(B33, 1), " pins ", H33)</f>
        <v>1-2-K pins p3-TE; p22-ptap; p5-BE1 source; p20-BE1 gate; p4-BE2 source; p22-BE2 gate; p1-BE3 source; p24-BE3 gate; p2-BE4 source; p23-BE4 gate</v>
      </c>
      <c r="U33" s="18">
        <v>40504</v>
      </c>
      <c r="V33" s="10"/>
      <c r="W33" s="10"/>
      <c r="X33" s="10">
        <f>SUM(V33,W33)</f>
        <v>0</v>
      </c>
      <c r="Y33" s="17" t="e">
        <f>VLOOKUP(T33, '[1]2pt probe test data summary'!$C$2:$V$336, 5, FALSE)</f>
        <v>#N/A</v>
      </c>
      <c r="Z33" s="10"/>
      <c r="AA33" s="10"/>
      <c r="AB33" s="16" t="e">
        <f>VLOOKUP(T33, '[1]2pt probe test data summary'!$C$2:$V$336, 7, FALSE)</f>
        <v>#N/A</v>
      </c>
      <c r="AC33" s="16" t="e">
        <v>#N/A</v>
      </c>
      <c r="AD33" s="16"/>
      <c r="AE33" s="15"/>
      <c r="AF33" s="15"/>
      <c r="AG33" s="15"/>
      <c r="AH33" s="14"/>
      <c r="AI33" s="9"/>
    </row>
    <row r="34" spans="1:35">
      <c r="A34" s="13" t="s">
        <v>5</v>
      </c>
      <c r="B34" s="12" t="s">
        <v>119</v>
      </c>
      <c r="C34" s="12">
        <v>29</v>
      </c>
      <c r="D34" s="11" t="s">
        <v>118</v>
      </c>
      <c r="E34" s="10" t="s">
        <v>2</v>
      </c>
      <c r="F34" s="9">
        <v>10</v>
      </c>
      <c r="G34" s="10" t="s">
        <v>1</v>
      </c>
      <c r="H34" s="10" t="s">
        <v>0</v>
      </c>
      <c r="I34" s="9">
        <v>3</v>
      </c>
      <c r="J34" s="9">
        <v>21</v>
      </c>
      <c r="K34" s="9">
        <v>4</v>
      </c>
      <c r="L34" s="9">
        <v>22</v>
      </c>
      <c r="M34" s="9"/>
      <c r="N34" s="9"/>
      <c r="O34" s="9"/>
      <c r="P34" s="9"/>
      <c r="Q34" s="9"/>
      <c r="R34" s="9"/>
      <c r="S34" s="10"/>
      <c r="T34" s="10"/>
      <c r="U34" s="18"/>
      <c r="V34" s="10"/>
      <c r="W34" s="10"/>
      <c r="X34" s="10"/>
      <c r="Y34" s="17"/>
      <c r="Z34" s="10"/>
      <c r="AA34" s="10"/>
      <c r="AB34" s="16"/>
      <c r="AC34" s="16"/>
      <c r="AD34" s="16"/>
      <c r="AE34" s="15"/>
      <c r="AF34" s="15"/>
      <c r="AG34" s="15"/>
      <c r="AH34" s="14"/>
      <c r="AI34" s="9"/>
    </row>
    <row r="35" spans="1:35">
      <c r="A35" s="13" t="s">
        <v>5</v>
      </c>
      <c r="B35" s="12" t="s">
        <v>119</v>
      </c>
      <c r="C35" s="12">
        <v>29</v>
      </c>
      <c r="D35" s="11" t="s">
        <v>118</v>
      </c>
      <c r="E35" s="10" t="s">
        <v>2</v>
      </c>
      <c r="F35" s="9">
        <v>10</v>
      </c>
      <c r="G35" s="10" t="s">
        <v>1</v>
      </c>
      <c r="H35" s="10" t="s">
        <v>0</v>
      </c>
      <c r="I35" s="9">
        <v>3</v>
      </c>
      <c r="J35" s="9">
        <v>24</v>
      </c>
      <c r="K35" s="9">
        <v>1</v>
      </c>
      <c r="L35" s="9">
        <v>22</v>
      </c>
      <c r="M35" s="9"/>
      <c r="N35" s="9"/>
      <c r="O35" s="9"/>
      <c r="P35" s="9"/>
      <c r="Q35" s="9"/>
      <c r="R35" s="9"/>
      <c r="S35" s="10"/>
      <c r="T35" s="10"/>
      <c r="U35" s="18"/>
      <c r="V35" s="10"/>
      <c r="W35" s="10"/>
      <c r="X35" s="10"/>
      <c r="Y35" s="17"/>
      <c r="Z35" s="10"/>
      <c r="AA35" s="10"/>
      <c r="AB35" s="16"/>
      <c r="AC35" s="16"/>
      <c r="AD35" s="16"/>
      <c r="AE35" s="15"/>
      <c r="AF35" s="15"/>
      <c r="AG35" s="15"/>
      <c r="AH35" s="14"/>
      <c r="AI35" s="9"/>
    </row>
    <row r="36" spans="1:35">
      <c r="A36" s="13" t="s">
        <v>5</v>
      </c>
      <c r="B36" s="12" t="s">
        <v>119</v>
      </c>
      <c r="C36" s="12">
        <v>29</v>
      </c>
      <c r="D36" s="11" t="s">
        <v>118</v>
      </c>
      <c r="E36" s="10" t="s">
        <v>2</v>
      </c>
      <c r="F36" s="9">
        <v>10</v>
      </c>
      <c r="G36" s="10" t="s">
        <v>1</v>
      </c>
      <c r="H36" s="10" t="s">
        <v>0</v>
      </c>
      <c r="I36" s="9">
        <v>3</v>
      </c>
      <c r="J36" s="9">
        <v>23</v>
      </c>
      <c r="K36" s="9">
        <v>2</v>
      </c>
      <c r="L36" s="9">
        <v>22</v>
      </c>
      <c r="M36" s="9"/>
      <c r="N36" s="9"/>
      <c r="O36" s="9"/>
      <c r="P36" s="9"/>
      <c r="Q36" s="9"/>
      <c r="R36" s="9"/>
      <c r="S36" s="10"/>
      <c r="T36" s="10"/>
      <c r="U36" s="18"/>
      <c r="V36" s="10"/>
      <c r="W36" s="10"/>
      <c r="X36" s="10"/>
      <c r="Y36" s="17"/>
      <c r="Z36" s="10"/>
      <c r="AA36" s="10"/>
      <c r="AB36" s="16"/>
      <c r="AC36" s="16"/>
      <c r="AD36" s="16"/>
      <c r="AE36" s="15"/>
      <c r="AF36" s="15"/>
      <c r="AG36" s="15"/>
      <c r="AH36" s="14"/>
      <c r="AI36" s="9"/>
    </row>
    <row r="37" spans="1:35">
      <c r="A37" s="13" t="s">
        <v>5</v>
      </c>
      <c r="B37" s="12" t="s">
        <v>117</v>
      </c>
      <c r="C37" s="12">
        <v>30</v>
      </c>
      <c r="D37" s="19" t="s">
        <v>116</v>
      </c>
      <c r="E37" s="10" t="s">
        <v>6</v>
      </c>
      <c r="F37" s="9">
        <v>5</v>
      </c>
      <c r="G37" s="10" t="s">
        <v>1</v>
      </c>
      <c r="H37" s="10" t="s">
        <v>9</v>
      </c>
      <c r="I37" s="9"/>
      <c r="J37" s="9"/>
      <c r="K37" s="9"/>
      <c r="L37" s="9"/>
      <c r="M37" s="9">
        <v>13</v>
      </c>
      <c r="N37" s="9">
        <v>14</v>
      </c>
      <c r="O37" s="9">
        <v>12</v>
      </c>
      <c r="P37" s="9">
        <v>11</v>
      </c>
      <c r="Q37" s="9"/>
      <c r="R37" s="9"/>
      <c r="S37" s="10" t="str">
        <f>CONCATENATE(B37,H37,I37,J37,K37,L37)</f>
        <v>12Lp11-BE4; p12-BE3; p13-BE1; p14-BE2; p15 TE</v>
      </c>
      <c r="T37" s="10" t="str">
        <f>CONCATENATE(LEFT(B37, 1), "-", MID(B37, 2, 1), "-",RIGHT(B37, 1), " pins ", H37)</f>
        <v>1-2-L pins p11-BE4; p12-BE3; p13-BE1; p14-BE2; p15 TE</v>
      </c>
      <c r="U37" s="18">
        <v>40504</v>
      </c>
      <c r="V37" s="10"/>
      <c r="W37" s="10"/>
      <c r="X37" s="10">
        <f>SUM(V37,W37)</f>
        <v>0</v>
      </c>
      <c r="Y37" s="17" t="e">
        <f>VLOOKUP(T37, '[1]2pt probe test data summary'!$C$2:$V$336, 5, FALSE)</f>
        <v>#N/A</v>
      </c>
      <c r="Z37" s="10"/>
      <c r="AA37" s="10"/>
      <c r="AB37" s="16" t="e">
        <f>VLOOKUP(T37, '[1]2pt probe test data summary'!$C$2:$V$336, 7, FALSE)</f>
        <v>#N/A</v>
      </c>
      <c r="AC37" s="16" t="e">
        <v>#N/A</v>
      </c>
      <c r="AD37" s="16"/>
      <c r="AE37" s="15"/>
      <c r="AF37" s="15"/>
      <c r="AG37" s="15"/>
      <c r="AH37" s="14"/>
      <c r="AI37" s="9"/>
    </row>
    <row r="38" spans="1:35">
      <c r="A38" s="13" t="s">
        <v>5</v>
      </c>
      <c r="B38" s="12" t="s">
        <v>117</v>
      </c>
      <c r="C38" s="12">
        <v>30</v>
      </c>
      <c r="D38" s="19" t="s">
        <v>116</v>
      </c>
      <c r="E38" s="10" t="s">
        <v>8</v>
      </c>
      <c r="F38" s="9">
        <v>8</v>
      </c>
      <c r="G38" s="10" t="s">
        <v>1</v>
      </c>
      <c r="H38" s="10" t="s">
        <v>7</v>
      </c>
      <c r="I38" s="9">
        <v>8</v>
      </c>
      <c r="J38" s="9">
        <v>16</v>
      </c>
      <c r="K38" s="9">
        <v>9</v>
      </c>
      <c r="L38" s="9">
        <v>17</v>
      </c>
      <c r="M38" s="9"/>
      <c r="N38" s="9"/>
      <c r="O38" s="9"/>
      <c r="P38" s="9"/>
      <c r="Q38" s="9"/>
      <c r="R38" s="9"/>
      <c r="S38" s="10" t="str">
        <f>CONCATENATE(B38,H38,I38,J38,K38,L38)</f>
        <v>12Lp8-TE; p17-ptap; p10-BE1; p9-BE2 source; p16-BE2 gate; p6-BE3; p7-BE4 source; p18-BE4 gate816917</v>
      </c>
      <c r="T38" s="10" t="str">
        <f>CONCATENATE(LEFT(B38, 1), "-", MID(B38, 2, 1), "-",RIGHT(B38, 1), " pins ", H38)</f>
        <v>1-2-L pins p8-TE; p17-ptap; p10-BE1; p9-BE2 source; p16-BE2 gate; p6-BE3; p7-BE4 source; p18-BE4 gate</v>
      </c>
      <c r="U38" s="18">
        <v>40504</v>
      </c>
      <c r="V38" s="10"/>
      <c r="W38" s="10"/>
      <c r="X38" s="10">
        <f>SUM(V38,W38)</f>
        <v>0</v>
      </c>
      <c r="Y38" s="17" t="e">
        <f>VLOOKUP(T38, '[1]2pt probe test data summary'!$C$2:$V$336, 5, FALSE)</f>
        <v>#N/A</v>
      </c>
      <c r="Z38" s="10"/>
      <c r="AA38" s="10"/>
      <c r="AB38" s="16" t="e">
        <f>VLOOKUP(T38, '[1]2pt probe test data summary'!$C$2:$V$336, 7, FALSE)</f>
        <v>#N/A</v>
      </c>
      <c r="AC38" s="16" t="e">
        <v>#N/A</v>
      </c>
      <c r="AD38" s="16"/>
      <c r="AE38" s="15"/>
      <c r="AF38" s="15"/>
      <c r="AG38" s="15"/>
      <c r="AH38" s="14"/>
      <c r="AI38" s="9"/>
    </row>
    <row r="39" spans="1:35">
      <c r="A39" s="13" t="s">
        <v>5</v>
      </c>
      <c r="B39" s="12" t="s">
        <v>117</v>
      </c>
      <c r="C39" s="12">
        <v>30</v>
      </c>
      <c r="D39" s="19" t="s">
        <v>116</v>
      </c>
      <c r="E39" s="10" t="s">
        <v>8</v>
      </c>
      <c r="F39" s="9">
        <v>8</v>
      </c>
      <c r="G39" s="10" t="s">
        <v>1</v>
      </c>
      <c r="H39" s="10" t="s">
        <v>7</v>
      </c>
      <c r="I39" s="9">
        <v>8</v>
      </c>
      <c r="J39" s="9">
        <v>18</v>
      </c>
      <c r="K39" s="9">
        <v>7</v>
      </c>
      <c r="L39" s="9">
        <v>17</v>
      </c>
      <c r="M39" s="9"/>
      <c r="N39" s="9"/>
      <c r="O39" s="9"/>
      <c r="P39" s="9"/>
      <c r="Q39" s="9"/>
      <c r="R39" s="9"/>
      <c r="S39" s="10"/>
      <c r="T39" s="10"/>
      <c r="U39" s="18"/>
      <c r="V39" s="10"/>
      <c r="W39" s="10"/>
      <c r="X39" s="10"/>
      <c r="Y39" s="17"/>
      <c r="Z39" s="10"/>
      <c r="AA39" s="10"/>
      <c r="AB39" s="16"/>
      <c r="AC39" s="16"/>
      <c r="AD39" s="16"/>
      <c r="AE39" s="15"/>
      <c r="AF39" s="15"/>
      <c r="AG39" s="15"/>
      <c r="AH39" s="14"/>
      <c r="AI39" s="9"/>
    </row>
    <row r="40" spans="1:35">
      <c r="A40" s="13" t="s">
        <v>5</v>
      </c>
      <c r="B40" s="12" t="s">
        <v>117</v>
      </c>
      <c r="C40" s="12">
        <v>30</v>
      </c>
      <c r="D40" s="19" t="s">
        <v>116</v>
      </c>
      <c r="E40" s="10" t="s">
        <v>2</v>
      </c>
      <c r="F40" s="9">
        <v>10</v>
      </c>
      <c r="G40" s="10" t="s">
        <v>1</v>
      </c>
      <c r="H40" s="10" t="s">
        <v>0</v>
      </c>
      <c r="I40" s="9">
        <v>3</v>
      </c>
      <c r="J40" s="9">
        <v>20</v>
      </c>
      <c r="K40" s="9">
        <v>5</v>
      </c>
      <c r="L40" s="9">
        <v>22</v>
      </c>
      <c r="M40" s="9"/>
      <c r="N40" s="9"/>
      <c r="O40" s="9"/>
      <c r="P40" s="9"/>
      <c r="Q40" s="9"/>
      <c r="R40" s="9"/>
      <c r="S40" s="10" t="str">
        <f>CONCATENATE(B40,H40,I40,J40,K40,L40)</f>
        <v>12Lp3-TE; p22-ptap; p5-BE1 source; p20-BE1 gate; p4-BE2 source; p22-BE2 gate; p1-BE3 source; p24-BE3 gate; p2-BE4 source; p23-BE4 gate320522</v>
      </c>
      <c r="T40" s="10" t="str">
        <f>CONCATENATE(LEFT(B40, 1), "-", MID(B40, 2, 1), "-",RIGHT(B40, 1), " pins ", H40)</f>
        <v>1-2-L pins p3-TE; p22-ptap; p5-BE1 source; p20-BE1 gate; p4-BE2 source; p22-BE2 gate; p1-BE3 source; p24-BE3 gate; p2-BE4 source; p23-BE4 gate</v>
      </c>
      <c r="U40" s="18">
        <v>40504</v>
      </c>
      <c r="V40" s="10"/>
      <c r="W40" s="10"/>
      <c r="X40" s="10">
        <f>SUM(V40,W40)</f>
        <v>0</v>
      </c>
      <c r="Y40" s="17" t="e">
        <f>VLOOKUP(T40, '[1]2pt probe test data summary'!$C$2:$V$336, 5, FALSE)</f>
        <v>#N/A</v>
      </c>
      <c r="Z40" s="10"/>
      <c r="AA40" s="10"/>
      <c r="AB40" s="16" t="e">
        <f>VLOOKUP(T40, '[1]2pt probe test data summary'!$C$2:$V$336, 7, FALSE)</f>
        <v>#N/A</v>
      </c>
      <c r="AC40" s="16" t="e">
        <v>#N/A</v>
      </c>
      <c r="AD40" s="16"/>
      <c r="AE40" s="15"/>
      <c r="AF40" s="15"/>
      <c r="AG40" s="15"/>
      <c r="AH40" s="14"/>
      <c r="AI40" s="9"/>
    </row>
    <row r="41" spans="1:35">
      <c r="A41" s="13" t="s">
        <v>5</v>
      </c>
      <c r="B41" s="12" t="s">
        <v>117</v>
      </c>
      <c r="C41" s="12">
        <v>30</v>
      </c>
      <c r="D41" s="19" t="s">
        <v>116</v>
      </c>
      <c r="E41" s="10" t="s">
        <v>2</v>
      </c>
      <c r="F41" s="9">
        <v>10</v>
      </c>
      <c r="G41" s="10" t="s">
        <v>1</v>
      </c>
      <c r="H41" s="10" t="s">
        <v>0</v>
      </c>
      <c r="I41" s="9">
        <v>3</v>
      </c>
      <c r="J41" s="9">
        <v>21</v>
      </c>
      <c r="K41" s="9">
        <v>4</v>
      </c>
      <c r="L41" s="9">
        <v>22</v>
      </c>
      <c r="M41" s="9"/>
      <c r="N41" s="9"/>
      <c r="O41" s="9"/>
      <c r="P41" s="9"/>
      <c r="Q41" s="9"/>
      <c r="R41" s="9"/>
      <c r="S41" s="10"/>
      <c r="T41" s="10"/>
      <c r="U41" s="18"/>
      <c r="V41" s="10"/>
      <c r="W41" s="10"/>
      <c r="X41" s="10"/>
      <c r="Y41" s="17"/>
      <c r="Z41" s="10"/>
      <c r="AA41" s="10"/>
      <c r="AB41" s="16"/>
      <c r="AC41" s="16"/>
      <c r="AD41" s="16"/>
      <c r="AE41" s="15"/>
      <c r="AF41" s="15"/>
      <c r="AG41" s="15"/>
      <c r="AH41" s="14"/>
      <c r="AI41" s="9"/>
    </row>
    <row r="42" spans="1:35">
      <c r="A42" s="13" t="s">
        <v>5</v>
      </c>
      <c r="B42" s="12" t="s">
        <v>117</v>
      </c>
      <c r="C42" s="12">
        <v>30</v>
      </c>
      <c r="D42" s="19" t="s">
        <v>116</v>
      </c>
      <c r="E42" s="10" t="s">
        <v>2</v>
      </c>
      <c r="F42" s="9">
        <v>10</v>
      </c>
      <c r="G42" s="10" t="s">
        <v>1</v>
      </c>
      <c r="H42" s="10" t="s">
        <v>0</v>
      </c>
      <c r="I42" s="9">
        <v>3</v>
      </c>
      <c r="J42" s="9">
        <v>24</v>
      </c>
      <c r="K42" s="9">
        <v>1</v>
      </c>
      <c r="L42" s="9">
        <v>22</v>
      </c>
      <c r="M42" s="9"/>
      <c r="N42" s="9"/>
      <c r="O42" s="9"/>
      <c r="P42" s="9"/>
      <c r="Q42" s="9"/>
      <c r="R42" s="9"/>
      <c r="S42" s="10"/>
      <c r="T42" s="10"/>
      <c r="U42" s="18"/>
      <c r="V42" s="10"/>
      <c r="W42" s="10"/>
      <c r="X42" s="10"/>
      <c r="Y42" s="17"/>
      <c r="Z42" s="10"/>
      <c r="AA42" s="10"/>
      <c r="AB42" s="16"/>
      <c r="AC42" s="16"/>
      <c r="AD42" s="16"/>
      <c r="AE42" s="15"/>
      <c r="AF42" s="15"/>
      <c r="AG42" s="15"/>
      <c r="AH42" s="14"/>
      <c r="AI42" s="9"/>
    </row>
    <row r="43" spans="1:35">
      <c r="A43" s="13" t="s">
        <v>5</v>
      </c>
      <c r="B43" s="12" t="s">
        <v>117</v>
      </c>
      <c r="C43" s="12">
        <v>30</v>
      </c>
      <c r="D43" s="19" t="s">
        <v>116</v>
      </c>
      <c r="E43" s="10" t="s">
        <v>2</v>
      </c>
      <c r="F43" s="9">
        <v>10</v>
      </c>
      <c r="G43" s="10" t="s">
        <v>1</v>
      </c>
      <c r="H43" s="10" t="s">
        <v>0</v>
      </c>
      <c r="I43" s="9">
        <v>3</v>
      </c>
      <c r="J43" s="9">
        <v>23</v>
      </c>
      <c r="K43" s="9">
        <v>2</v>
      </c>
      <c r="L43" s="9">
        <v>22</v>
      </c>
      <c r="M43" s="9"/>
      <c r="N43" s="9"/>
      <c r="O43" s="9"/>
      <c r="P43" s="9"/>
      <c r="Q43" s="9"/>
      <c r="R43" s="9"/>
      <c r="S43" s="10"/>
      <c r="T43" s="10"/>
      <c r="U43" s="18"/>
      <c r="V43" s="10"/>
      <c r="W43" s="10"/>
      <c r="X43" s="10"/>
      <c r="Y43" s="17"/>
      <c r="Z43" s="10"/>
      <c r="AA43" s="10"/>
      <c r="AB43" s="16"/>
      <c r="AC43" s="16"/>
      <c r="AD43" s="16"/>
      <c r="AE43" s="15"/>
      <c r="AF43" s="15"/>
      <c r="AG43" s="15"/>
      <c r="AH43" s="14"/>
      <c r="AI43" s="9"/>
    </row>
    <row r="44" spans="1:35">
      <c r="A44" s="13" t="s">
        <v>5</v>
      </c>
      <c r="B44" s="12" t="s">
        <v>115</v>
      </c>
      <c r="C44" s="12">
        <v>31</v>
      </c>
      <c r="D44" s="19" t="s">
        <v>114</v>
      </c>
      <c r="E44" s="10" t="s">
        <v>6</v>
      </c>
      <c r="F44" s="9">
        <v>5</v>
      </c>
      <c r="G44" s="10" t="s">
        <v>1</v>
      </c>
      <c r="H44" s="10" t="s">
        <v>9</v>
      </c>
      <c r="I44" s="9"/>
      <c r="J44" s="9"/>
      <c r="K44" s="9"/>
      <c r="L44" s="9"/>
      <c r="M44" s="9">
        <v>13</v>
      </c>
      <c r="N44" s="9">
        <v>14</v>
      </c>
      <c r="O44" s="9">
        <v>12</v>
      </c>
      <c r="P44" s="9">
        <v>11</v>
      </c>
      <c r="Q44" s="9"/>
      <c r="R44" s="9"/>
      <c r="S44" s="10" t="str">
        <f>CONCATENATE(B44,H44,I44,J44,K44,L44)</f>
        <v>12Mp11-BE4; p12-BE3; p13-BE1; p14-BE2; p15 TE</v>
      </c>
      <c r="T44" s="10" t="str">
        <f>CONCATENATE(LEFT(B44, 1), "-", MID(B44, 2, 1), "-",RIGHT(B44, 1), " pins ", H44)</f>
        <v>1-2-M pins p11-BE4; p12-BE3; p13-BE1; p14-BE2; p15 TE</v>
      </c>
      <c r="U44" s="18">
        <v>40504</v>
      </c>
      <c r="V44" s="10"/>
      <c r="W44" s="10"/>
      <c r="X44" s="10">
        <f>SUM(V44,W44)</f>
        <v>0</v>
      </c>
      <c r="Y44" s="17" t="e">
        <f>VLOOKUP(T44, '[1]2pt probe test data summary'!$C$2:$V$336, 5, FALSE)</f>
        <v>#N/A</v>
      </c>
      <c r="Z44" s="10"/>
      <c r="AA44" s="10"/>
      <c r="AB44" s="16" t="e">
        <f>VLOOKUP(T44, '[1]2pt probe test data summary'!$C$2:$V$336, 7, FALSE)</f>
        <v>#N/A</v>
      </c>
      <c r="AC44" s="16" t="e">
        <v>#N/A</v>
      </c>
      <c r="AD44" s="16"/>
      <c r="AE44" s="15"/>
      <c r="AF44" s="15"/>
      <c r="AG44" s="15"/>
      <c r="AH44" s="14"/>
      <c r="AI44" s="9"/>
    </row>
    <row r="45" spans="1:35">
      <c r="A45" s="13" t="s">
        <v>5</v>
      </c>
      <c r="B45" s="12" t="s">
        <v>115</v>
      </c>
      <c r="C45" s="12">
        <v>31</v>
      </c>
      <c r="D45" s="19" t="s">
        <v>114</v>
      </c>
      <c r="E45" s="10" t="s">
        <v>8</v>
      </c>
      <c r="F45" s="9">
        <v>8</v>
      </c>
      <c r="G45" s="10" t="s">
        <v>1</v>
      </c>
      <c r="H45" s="10" t="s">
        <v>7</v>
      </c>
      <c r="I45" s="9">
        <v>8</v>
      </c>
      <c r="J45" s="9">
        <v>16</v>
      </c>
      <c r="K45" s="9">
        <v>9</v>
      </c>
      <c r="L45" s="9">
        <v>17</v>
      </c>
      <c r="M45" s="9"/>
      <c r="N45" s="9"/>
      <c r="O45" s="9"/>
      <c r="P45" s="9"/>
      <c r="Q45" s="9"/>
      <c r="R45" s="9"/>
      <c r="S45" s="10" t="str">
        <f>CONCATENATE(B45,H45,I45,J45,K45,L45)</f>
        <v>12Mp8-TE; p17-ptap; p10-BE1; p9-BE2 source; p16-BE2 gate; p6-BE3; p7-BE4 source; p18-BE4 gate816917</v>
      </c>
      <c r="T45" s="10" t="str">
        <f>CONCATENATE(LEFT(B45, 1), "-", MID(B45, 2, 1), "-",RIGHT(B45, 1), " pins ", H45)</f>
        <v>1-2-M pins p8-TE; p17-ptap; p10-BE1; p9-BE2 source; p16-BE2 gate; p6-BE3; p7-BE4 source; p18-BE4 gate</v>
      </c>
      <c r="U45" s="18">
        <v>40504</v>
      </c>
      <c r="V45" s="10"/>
      <c r="W45" s="10"/>
      <c r="X45" s="10">
        <f>SUM(V45,W45)</f>
        <v>0</v>
      </c>
      <c r="Y45" s="17" t="e">
        <f>VLOOKUP(T45, '[1]2pt probe test data summary'!$C$2:$V$336, 5, FALSE)</f>
        <v>#N/A</v>
      </c>
      <c r="Z45" s="10"/>
      <c r="AA45" s="10"/>
      <c r="AB45" s="16" t="e">
        <f>VLOOKUP(T45, '[1]2pt probe test data summary'!$C$2:$V$336, 7, FALSE)</f>
        <v>#N/A</v>
      </c>
      <c r="AC45" s="16" t="e">
        <v>#N/A</v>
      </c>
      <c r="AD45" s="16"/>
      <c r="AE45" s="15"/>
      <c r="AF45" s="15"/>
      <c r="AG45" s="15"/>
      <c r="AH45" s="14"/>
      <c r="AI45" s="9"/>
    </row>
    <row r="46" spans="1:35">
      <c r="A46" s="13" t="s">
        <v>5</v>
      </c>
      <c r="B46" s="12" t="s">
        <v>115</v>
      </c>
      <c r="C46" s="12">
        <v>31</v>
      </c>
      <c r="D46" s="19" t="s">
        <v>114</v>
      </c>
      <c r="E46" s="10" t="s">
        <v>8</v>
      </c>
      <c r="F46" s="9">
        <v>8</v>
      </c>
      <c r="G46" s="10" t="s">
        <v>1</v>
      </c>
      <c r="H46" s="10" t="s">
        <v>7</v>
      </c>
      <c r="I46" s="9">
        <v>8</v>
      </c>
      <c r="J46" s="9">
        <v>18</v>
      </c>
      <c r="K46" s="9">
        <v>7</v>
      </c>
      <c r="L46" s="9">
        <v>17</v>
      </c>
      <c r="M46" s="9"/>
      <c r="N46" s="9"/>
      <c r="O46" s="9"/>
      <c r="P46" s="9"/>
      <c r="Q46" s="9"/>
      <c r="R46" s="9"/>
      <c r="S46" s="10"/>
      <c r="T46" s="10"/>
      <c r="U46" s="18"/>
      <c r="V46" s="10"/>
      <c r="W46" s="10"/>
      <c r="X46" s="10"/>
      <c r="Y46" s="17"/>
      <c r="Z46" s="10"/>
      <c r="AA46" s="10"/>
      <c r="AB46" s="16"/>
      <c r="AC46" s="16"/>
      <c r="AD46" s="16"/>
      <c r="AE46" s="15"/>
      <c r="AF46" s="15"/>
      <c r="AG46" s="15"/>
      <c r="AH46" s="14"/>
      <c r="AI46" s="9"/>
    </row>
    <row r="47" spans="1:35">
      <c r="A47" s="13" t="s">
        <v>5</v>
      </c>
      <c r="B47" s="12" t="s">
        <v>115</v>
      </c>
      <c r="C47" s="12">
        <v>31</v>
      </c>
      <c r="D47" s="19" t="s">
        <v>114</v>
      </c>
      <c r="E47" s="10" t="s">
        <v>2</v>
      </c>
      <c r="F47" s="9">
        <v>10</v>
      </c>
      <c r="G47" s="10" t="s">
        <v>1</v>
      </c>
      <c r="H47" s="10" t="s">
        <v>0</v>
      </c>
      <c r="I47" s="9">
        <v>3</v>
      </c>
      <c r="J47" s="9">
        <v>20</v>
      </c>
      <c r="K47" s="9">
        <v>5</v>
      </c>
      <c r="L47" s="9">
        <v>22</v>
      </c>
      <c r="M47" s="9"/>
      <c r="N47" s="9"/>
      <c r="O47" s="9"/>
      <c r="P47" s="9"/>
      <c r="Q47" s="9"/>
      <c r="R47" s="9"/>
      <c r="S47" s="10" t="str">
        <f>CONCATENATE(B47,H47,I47,J47,K47,L47)</f>
        <v>12Mp3-TE; p22-ptap; p5-BE1 source; p20-BE1 gate; p4-BE2 source; p22-BE2 gate; p1-BE3 source; p24-BE3 gate; p2-BE4 source; p23-BE4 gate320522</v>
      </c>
      <c r="T47" s="10" t="str">
        <f>CONCATENATE(LEFT(B47, 1), "-", MID(B47, 2, 1), "-",RIGHT(B47, 1), " pins ", H47)</f>
        <v>1-2-M pins p3-TE; p22-ptap; p5-BE1 source; p20-BE1 gate; p4-BE2 source; p22-BE2 gate; p1-BE3 source; p24-BE3 gate; p2-BE4 source; p23-BE4 gate</v>
      </c>
      <c r="U47" s="18">
        <v>40504</v>
      </c>
      <c r="V47" s="10"/>
      <c r="W47" s="10"/>
      <c r="X47" s="10">
        <f>SUM(V47,W47)</f>
        <v>0</v>
      </c>
      <c r="Y47" s="17" t="e">
        <f>VLOOKUP(T47, '[1]2pt probe test data summary'!$C$2:$V$336, 5, FALSE)</f>
        <v>#N/A</v>
      </c>
      <c r="Z47" s="10"/>
      <c r="AA47" s="10"/>
      <c r="AB47" s="16" t="e">
        <f>VLOOKUP(T47, '[1]2pt probe test data summary'!$C$2:$V$336, 7, FALSE)</f>
        <v>#N/A</v>
      </c>
      <c r="AC47" s="16" t="e">
        <v>#N/A</v>
      </c>
      <c r="AD47" s="16"/>
      <c r="AE47" s="15"/>
      <c r="AF47" s="15"/>
      <c r="AG47" s="15"/>
      <c r="AH47" s="14"/>
      <c r="AI47" s="9"/>
    </row>
    <row r="48" spans="1:35">
      <c r="A48" s="13" t="s">
        <v>5</v>
      </c>
      <c r="B48" s="12" t="s">
        <v>115</v>
      </c>
      <c r="C48" s="12">
        <v>31</v>
      </c>
      <c r="D48" s="19" t="s">
        <v>114</v>
      </c>
      <c r="E48" s="10" t="s">
        <v>2</v>
      </c>
      <c r="F48" s="9">
        <v>10</v>
      </c>
      <c r="G48" s="10" t="s">
        <v>1</v>
      </c>
      <c r="H48" s="10" t="s">
        <v>0</v>
      </c>
      <c r="I48" s="9">
        <v>3</v>
      </c>
      <c r="J48" s="9">
        <v>21</v>
      </c>
      <c r="K48" s="9">
        <v>4</v>
      </c>
      <c r="L48" s="9">
        <v>22</v>
      </c>
      <c r="M48" s="9"/>
      <c r="N48" s="9"/>
      <c r="O48" s="9"/>
      <c r="P48" s="9"/>
      <c r="Q48" s="9"/>
      <c r="R48" s="9"/>
      <c r="S48" s="10"/>
      <c r="T48" s="10"/>
      <c r="U48" s="18"/>
      <c r="V48" s="10"/>
      <c r="W48" s="10"/>
      <c r="X48" s="10"/>
      <c r="Y48" s="17"/>
      <c r="Z48" s="10"/>
      <c r="AA48" s="10"/>
      <c r="AB48" s="16"/>
      <c r="AC48" s="16"/>
      <c r="AD48" s="16"/>
      <c r="AE48" s="15"/>
      <c r="AF48" s="15"/>
      <c r="AG48" s="15"/>
      <c r="AH48" s="14"/>
      <c r="AI48" s="9"/>
    </row>
    <row r="49" spans="1:35">
      <c r="A49" s="13" t="s">
        <v>5</v>
      </c>
      <c r="B49" s="12" t="s">
        <v>115</v>
      </c>
      <c r="C49" s="12">
        <v>31</v>
      </c>
      <c r="D49" s="19" t="s">
        <v>114</v>
      </c>
      <c r="E49" s="10" t="s">
        <v>2</v>
      </c>
      <c r="F49" s="9">
        <v>10</v>
      </c>
      <c r="G49" s="10" t="s">
        <v>1</v>
      </c>
      <c r="H49" s="10" t="s">
        <v>0</v>
      </c>
      <c r="I49" s="9">
        <v>3</v>
      </c>
      <c r="J49" s="9">
        <v>24</v>
      </c>
      <c r="K49" s="9">
        <v>1</v>
      </c>
      <c r="L49" s="9">
        <v>22</v>
      </c>
      <c r="M49" s="9"/>
      <c r="N49" s="9"/>
      <c r="O49" s="9"/>
      <c r="P49" s="9"/>
      <c r="Q49" s="9"/>
      <c r="R49" s="9"/>
      <c r="S49" s="10"/>
      <c r="T49" s="10"/>
      <c r="U49" s="18"/>
      <c r="V49" s="10"/>
      <c r="W49" s="10"/>
      <c r="X49" s="10"/>
      <c r="Y49" s="17"/>
      <c r="Z49" s="10"/>
      <c r="AA49" s="10"/>
      <c r="AB49" s="16"/>
      <c r="AC49" s="16"/>
      <c r="AD49" s="16"/>
      <c r="AE49" s="15"/>
      <c r="AF49" s="15"/>
      <c r="AG49" s="15"/>
      <c r="AH49" s="14"/>
      <c r="AI49" s="9"/>
    </row>
    <row r="50" spans="1:35">
      <c r="A50" s="13" t="s">
        <v>5</v>
      </c>
      <c r="B50" s="12" t="s">
        <v>115</v>
      </c>
      <c r="C50" s="12">
        <v>31</v>
      </c>
      <c r="D50" s="19" t="s">
        <v>114</v>
      </c>
      <c r="E50" s="10" t="s">
        <v>2</v>
      </c>
      <c r="F50" s="9">
        <v>10</v>
      </c>
      <c r="G50" s="10" t="s">
        <v>1</v>
      </c>
      <c r="H50" s="10" t="s">
        <v>0</v>
      </c>
      <c r="I50" s="9">
        <v>3</v>
      </c>
      <c r="J50" s="9">
        <v>23</v>
      </c>
      <c r="K50" s="9">
        <v>2</v>
      </c>
      <c r="L50" s="9">
        <v>22</v>
      </c>
      <c r="M50" s="9"/>
      <c r="N50" s="9"/>
      <c r="O50" s="9"/>
      <c r="P50" s="9"/>
      <c r="Q50" s="9"/>
      <c r="R50" s="9"/>
      <c r="S50" s="10"/>
      <c r="T50" s="10"/>
      <c r="U50" s="18"/>
      <c r="V50" s="10"/>
      <c r="W50" s="10"/>
      <c r="X50" s="10"/>
      <c r="Y50" s="17"/>
      <c r="Z50" s="10"/>
      <c r="AA50" s="10"/>
      <c r="AB50" s="16"/>
      <c r="AC50" s="16"/>
      <c r="AD50" s="16"/>
      <c r="AE50" s="15"/>
      <c r="AF50" s="15"/>
      <c r="AG50" s="15"/>
      <c r="AH50" s="14"/>
      <c r="AI50" s="9"/>
    </row>
    <row r="51" spans="1:35">
      <c r="A51" s="13" t="s">
        <v>5</v>
      </c>
      <c r="B51" s="12" t="s">
        <v>113</v>
      </c>
      <c r="C51" s="12">
        <v>32</v>
      </c>
      <c r="D51" s="19" t="s">
        <v>112</v>
      </c>
      <c r="E51" s="10" t="s">
        <v>6</v>
      </c>
      <c r="F51" s="9">
        <v>5</v>
      </c>
      <c r="G51" s="10" t="s">
        <v>1</v>
      </c>
      <c r="H51" s="10" t="s">
        <v>9</v>
      </c>
      <c r="I51" s="9"/>
      <c r="J51" s="9"/>
      <c r="K51" s="9"/>
      <c r="L51" s="9"/>
      <c r="M51" s="9">
        <v>13</v>
      </c>
      <c r="N51" s="9">
        <v>14</v>
      </c>
      <c r="O51" s="9">
        <v>12</v>
      </c>
      <c r="P51" s="9">
        <v>11</v>
      </c>
      <c r="Q51" s="9"/>
      <c r="R51" s="9"/>
      <c r="S51" s="10" t="str">
        <f>CONCATENATE(B51,H51,I51,J51,K51,L51)</f>
        <v>12Np11-BE4; p12-BE3; p13-BE1; p14-BE2; p15 TE</v>
      </c>
      <c r="T51" s="10" t="str">
        <f>CONCATENATE(LEFT(B51, 1), "-", MID(B51, 2, 1), "-",RIGHT(B51, 1), " pins ", H51)</f>
        <v>1-2-N pins p11-BE4; p12-BE3; p13-BE1; p14-BE2; p15 TE</v>
      </c>
      <c r="U51" s="18">
        <v>40504</v>
      </c>
      <c r="V51" s="10"/>
      <c r="W51" s="10"/>
      <c r="X51" s="10">
        <f>SUM(V51,W51)</f>
        <v>0</v>
      </c>
      <c r="Y51" s="17" t="e">
        <f>VLOOKUP(T51, '[1]2pt probe test data summary'!$C$2:$V$336, 5, FALSE)</f>
        <v>#N/A</v>
      </c>
      <c r="Z51" s="10"/>
      <c r="AA51" s="10"/>
      <c r="AB51" s="16" t="e">
        <f>VLOOKUP(T51, '[1]2pt probe test data summary'!$C$2:$V$336, 7, FALSE)</f>
        <v>#N/A</v>
      </c>
      <c r="AC51" s="16" t="e">
        <v>#N/A</v>
      </c>
      <c r="AD51" s="16"/>
      <c r="AE51" s="15"/>
      <c r="AF51" s="15"/>
      <c r="AG51" s="15"/>
      <c r="AH51" s="14"/>
      <c r="AI51" s="9"/>
    </row>
    <row r="52" spans="1:35">
      <c r="A52" s="13" t="s">
        <v>5</v>
      </c>
      <c r="B52" s="12" t="s">
        <v>113</v>
      </c>
      <c r="C52" s="12">
        <v>32</v>
      </c>
      <c r="D52" s="19" t="s">
        <v>112</v>
      </c>
      <c r="E52" s="10" t="s">
        <v>8</v>
      </c>
      <c r="F52" s="9">
        <v>8</v>
      </c>
      <c r="G52" s="10" t="s">
        <v>1</v>
      </c>
      <c r="H52" s="10" t="s">
        <v>7</v>
      </c>
      <c r="I52" s="9">
        <v>8</v>
      </c>
      <c r="J52" s="9">
        <v>16</v>
      </c>
      <c r="K52" s="9">
        <v>9</v>
      </c>
      <c r="L52" s="9">
        <v>17</v>
      </c>
      <c r="M52" s="9"/>
      <c r="N52" s="9"/>
      <c r="O52" s="9"/>
      <c r="P52" s="9"/>
      <c r="Q52" s="9"/>
      <c r="R52" s="9"/>
      <c r="S52" s="10" t="str">
        <f>CONCATENATE(B52,H52,I52,J52,K52,L52)</f>
        <v>12Np8-TE; p17-ptap; p10-BE1; p9-BE2 source; p16-BE2 gate; p6-BE3; p7-BE4 source; p18-BE4 gate816917</v>
      </c>
      <c r="T52" s="10" t="str">
        <f>CONCATENATE(LEFT(B52, 1), "-", MID(B52, 2, 1), "-",RIGHT(B52, 1), " pins ", H52)</f>
        <v>1-2-N pins p8-TE; p17-ptap; p10-BE1; p9-BE2 source; p16-BE2 gate; p6-BE3; p7-BE4 source; p18-BE4 gate</v>
      </c>
      <c r="U52" s="18">
        <v>40504</v>
      </c>
      <c r="V52" s="10"/>
      <c r="W52" s="10"/>
      <c r="X52" s="10">
        <f>SUM(V52,W52)</f>
        <v>0</v>
      </c>
      <c r="Y52" s="17" t="e">
        <f>VLOOKUP(T52, '[1]2pt probe test data summary'!$C$2:$V$336, 5, FALSE)</f>
        <v>#N/A</v>
      </c>
      <c r="Z52" s="10"/>
      <c r="AA52" s="10"/>
      <c r="AB52" s="16" t="e">
        <f>VLOOKUP(T52, '[1]2pt probe test data summary'!$C$2:$V$336, 7, FALSE)</f>
        <v>#N/A</v>
      </c>
      <c r="AC52" s="16" t="e">
        <v>#N/A</v>
      </c>
      <c r="AD52" s="16"/>
      <c r="AE52" s="15"/>
      <c r="AF52" s="15"/>
      <c r="AG52" s="15"/>
      <c r="AH52" s="14"/>
      <c r="AI52" s="9"/>
    </row>
    <row r="53" spans="1:35">
      <c r="A53" s="13" t="s">
        <v>5</v>
      </c>
      <c r="B53" s="12" t="s">
        <v>113</v>
      </c>
      <c r="C53" s="12">
        <v>32</v>
      </c>
      <c r="D53" s="19" t="s">
        <v>112</v>
      </c>
      <c r="E53" s="10" t="s">
        <v>8</v>
      </c>
      <c r="F53" s="9">
        <v>8</v>
      </c>
      <c r="G53" s="10" t="s">
        <v>1</v>
      </c>
      <c r="H53" s="10" t="s">
        <v>7</v>
      </c>
      <c r="I53" s="9">
        <v>8</v>
      </c>
      <c r="J53" s="9">
        <v>18</v>
      </c>
      <c r="K53" s="9">
        <v>7</v>
      </c>
      <c r="L53" s="9">
        <v>17</v>
      </c>
      <c r="M53" s="9"/>
      <c r="N53" s="9"/>
      <c r="O53" s="9"/>
      <c r="P53" s="9"/>
      <c r="Q53" s="9"/>
      <c r="R53" s="9"/>
      <c r="S53" s="10"/>
      <c r="T53" s="10"/>
      <c r="U53" s="18"/>
      <c r="V53" s="10"/>
      <c r="W53" s="10"/>
      <c r="X53" s="10"/>
      <c r="Y53" s="17"/>
      <c r="Z53" s="10"/>
      <c r="AA53" s="10"/>
      <c r="AB53" s="16"/>
      <c r="AC53" s="16"/>
      <c r="AD53" s="16"/>
      <c r="AE53" s="15"/>
      <c r="AF53" s="15"/>
      <c r="AG53" s="15"/>
      <c r="AH53" s="14"/>
      <c r="AI53" s="9"/>
    </row>
    <row r="54" spans="1:35">
      <c r="A54" s="13" t="s">
        <v>5</v>
      </c>
      <c r="B54" s="12" t="s">
        <v>113</v>
      </c>
      <c r="C54" s="12">
        <v>32</v>
      </c>
      <c r="D54" s="19" t="s">
        <v>112</v>
      </c>
      <c r="E54" s="10" t="s">
        <v>2</v>
      </c>
      <c r="F54" s="9">
        <v>10</v>
      </c>
      <c r="G54" s="10" t="s">
        <v>1</v>
      </c>
      <c r="H54" s="10" t="s">
        <v>0</v>
      </c>
      <c r="I54" s="9">
        <v>3</v>
      </c>
      <c r="J54" s="9">
        <v>20</v>
      </c>
      <c r="K54" s="9">
        <v>5</v>
      </c>
      <c r="L54" s="9">
        <v>22</v>
      </c>
      <c r="M54" s="9"/>
      <c r="N54" s="9"/>
      <c r="O54" s="9"/>
      <c r="P54" s="9"/>
      <c r="Q54" s="9"/>
      <c r="R54" s="9"/>
      <c r="S54" s="10" t="str">
        <f>CONCATENATE(B54,H54,I54,J54,K54,L54)</f>
        <v>12Np3-TE; p22-ptap; p5-BE1 source; p20-BE1 gate; p4-BE2 source; p22-BE2 gate; p1-BE3 source; p24-BE3 gate; p2-BE4 source; p23-BE4 gate320522</v>
      </c>
      <c r="T54" s="10" t="str">
        <f>CONCATENATE(LEFT(B54, 1), "-", MID(B54, 2, 1), "-",RIGHT(B54, 1), " pins ", H54)</f>
        <v>1-2-N pins p3-TE; p22-ptap; p5-BE1 source; p20-BE1 gate; p4-BE2 source; p22-BE2 gate; p1-BE3 source; p24-BE3 gate; p2-BE4 source; p23-BE4 gate</v>
      </c>
      <c r="U54" s="18">
        <v>40504</v>
      </c>
      <c r="V54" s="10"/>
      <c r="W54" s="10"/>
      <c r="X54" s="10">
        <f>SUM(V54,W54)</f>
        <v>0</v>
      </c>
      <c r="Y54" s="17" t="e">
        <f>VLOOKUP(T54, '[1]2pt probe test data summary'!$C$2:$V$336, 5, FALSE)</f>
        <v>#N/A</v>
      </c>
      <c r="Z54" s="10"/>
      <c r="AA54" s="10"/>
      <c r="AB54" s="16" t="e">
        <f>VLOOKUP(T54, '[1]2pt probe test data summary'!$C$2:$V$336, 7, FALSE)</f>
        <v>#N/A</v>
      </c>
      <c r="AC54" s="16" t="e">
        <v>#N/A</v>
      </c>
      <c r="AD54" s="16"/>
      <c r="AE54" s="15"/>
      <c r="AF54" s="15"/>
      <c r="AG54" s="15"/>
      <c r="AH54" s="14"/>
      <c r="AI54" s="9"/>
    </row>
    <row r="55" spans="1:35">
      <c r="A55" s="13" t="s">
        <v>5</v>
      </c>
      <c r="B55" s="12" t="s">
        <v>113</v>
      </c>
      <c r="C55" s="12">
        <v>32</v>
      </c>
      <c r="D55" s="19" t="s">
        <v>112</v>
      </c>
      <c r="E55" s="10" t="s">
        <v>2</v>
      </c>
      <c r="F55" s="9">
        <v>10</v>
      </c>
      <c r="G55" s="10" t="s">
        <v>1</v>
      </c>
      <c r="H55" s="10" t="s">
        <v>0</v>
      </c>
      <c r="I55" s="9">
        <v>3</v>
      </c>
      <c r="J55" s="9">
        <v>21</v>
      </c>
      <c r="K55" s="9">
        <v>4</v>
      </c>
      <c r="L55" s="9">
        <v>22</v>
      </c>
      <c r="M55" s="9"/>
      <c r="N55" s="9"/>
      <c r="O55" s="9"/>
      <c r="P55" s="9"/>
      <c r="Q55" s="9"/>
      <c r="R55" s="9"/>
      <c r="S55" s="10"/>
      <c r="T55" s="10"/>
      <c r="U55" s="18"/>
      <c r="V55" s="10"/>
      <c r="W55" s="10"/>
      <c r="X55" s="10"/>
      <c r="Y55" s="17"/>
      <c r="Z55" s="10"/>
      <c r="AA55" s="10"/>
      <c r="AB55" s="16"/>
      <c r="AC55" s="16"/>
      <c r="AD55" s="16"/>
      <c r="AE55" s="15"/>
      <c r="AF55" s="15"/>
      <c r="AG55" s="15"/>
      <c r="AH55" s="14"/>
      <c r="AI55" s="9"/>
    </row>
    <row r="56" spans="1:35">
      <c r="A56" s="13" t="s">
        <v>5</v>
      </c>
      <c r="B56" s="12" t="s">
        <v>113</v>
      </c>
      <c r="C56" s="12">
        <v>32</v>
      </c>
      <c r="D56" s="19" t="s">
        <v>112</v>
      </c>
      <c r="E56" s="10" t="s">
        <v>2</v>
      </c>
      <c r="F56" s="9">
        <v>10</v>
      </c>
      <c r="G56" s="10" t="s">
        <v>1</v>
      </c>
      <c r="H56" s="10" t="s">
        <v>0</v>
      </c>
      <c r="I56" s="9">
        <v>3</v>
      </c>
      <c r="J56" s="9">
        <v>24</v>
      </c>
      <c r="K56" s="9">
        <v>1</v>
      </c>
      <c r="L56" s="9">
        <v>22</v>
      </c>
      <c r="M56" s="9"/>
      <c r="N56" s="9"/>
      <c r="O56" s="9"/>
      <c r="P56" s="9"/>
      <c r="Q56" s="9"/>
      <c r="R56" s="9"/>
      <c r="S56" s="10"/>
      <c r="T56" s="10"/>
      <c r="U56" s="18"/>
      <c r="V56" s="10"/>
      <c r="W56" s="10"/>
      <c r="X56" s="10"/>
      <c r="Y56" s="17"/>
      <c r="Z56" s="10"/>
      <c r="AA56" s="10"/>
      <c r="AB56" s="16"/>
      <c r="AC56" s="16"/>
      <c r="AD56" s="16"/>
      <c r="AE56" s="15"/>
      <c r="AF56" s="15"/>
      <c r="AG56" s="15"/>
      <c r="AH56" s="14"/>
      <c r="AI56" s="9"/>
    </row>
    <row r="57" spans="1:35">
      <c r="A57" s="13" t="s">
        <v>5</v>
      </c>
      <c r="B57" s="12" t="s">
        <v>113</v>
      </c>
      <c r="C57" s="12">
        <v>32</v>
      </c>
      <c r="D57" s="19" t="s">
        <v>112</v>
      </c>
      <c r="E57" s="10" t="s">
        <v>2</v>
      </c>
      <c r="F57" s="9">
        <v>10</v>
      </c>
      <c r="G57" s="10" t="s">
        <v>1</v>
      </c>
      <c r="H57" s="10" t="s">
        <v>0</v>
      </c>
      <c r="I57" s="9">
        <v>3</v>
      </c>
      <c r="J57" s="9">
        <v>23</v>
      </c>
      <c r="K57" s="9">
        <v>2</v>
      </c>
      <c r="L57" s="9">
        <v>22</v>
      </c>
      <c r="M57" s="9"/>
      <c r="N57" s="9"/>
      <c r="O57" s="9"/>
      <c r="P57" s="9"/>
      <c r="Q57" s="9"/>
      <c r="R57" s="9"/>
      <c r="S57" s="10"/>
      <c r="T57" s="10"/>
      <c r="U57" s="18"/>
      <c r="V57" s="10"/>
      <c r="W57" s="10"/>
      <c r="X57" s="10"/>
      <c r="Y57" s="17"/>
      <c r="Z57" s="10"/>
      <c r="AA57" s="10"/>
      <c r="AB57" s="16"/>
      <c r="AC57" s="16"/>
      <c r="AD57" s="16"/>
      <c r="AE57" s="15"/>
      <c r="AF57" s="15"/>
      <c r="AG57" s="15"/>
      <c r="AH57" s="14"/>
      <c r="AI57" s="9"/>
    </row>
    <row r="58" spans="1:35">
      <c r="A58" s="13" t="s">
        <v>5</v>
      </c>
      <c r="B58" s="12" t="s">
        <v>111</v>
      </c>
      <c r="C58" s="12">
        <v>33</v>
      </c>
      <c r="D58" s="19" t="s">
        <v>110</v>
      </c>
      <c r="E58" s="10" t="s">
        <v>6</v>
      </c>
      <c r="F58" s="9">
        <v>5</v>
      </c>
      <c r="G58" s="10" t="s">
        <v>1</v>
      </c>
      <c r="H58" s="10" t="s">
        <v>9</v>
      </c>
      <c r="I58" s="9"/>
      <c r="J58" s="9"/>
      <c r="K58" s="9"/>
      <c r="L58" s="9"/>
      <c r="M58" s="9">
        <v>13</v>
      </c>
      <c r="N58" s="9">
        <v>14</v>
      </c>
      <c r="O58" s="9">
        <v>12</v>
      </c>
      <c r="P58" s="9">
        <v>11</v>
      </c>
      <c r="Q58" s="9"/>
      <c r="R58" s="9"/>
      <c r="S58" s="10" t="str">
        <f>CONCATENATE(B58,H58,I58,J58,K58,L58)</f>
        <v>12Op11-BE4; p12-BE3; p13-BE1; p14-BE2; p15 TE</v>
      </c>
      <c r="T58" s="10" t="str">
        <f>CONCATENATE(LEFT(B58, 1), "-", MID(B58, 2, 1), "-",RIGHT(B58, 1), " pins ", H58)</f>
        <v>1-2-O pins p11-BE4; p12-BE3; p13-BE1; p14-BE2; p15 TE</v>
      </c>
      <c r="U58" s="18">
        <v>40504</v>
      </c>
      <c r="V58" s="10"/>
      <c r="W58" s="10"/>
      <c r="X58" s="10">
        <f>SUM(V58,W58)</f>
        <v>0</v>
      </c>
      <c r="Y58" s="17" t="e">
        <f>VLOOKUP(T58, '[1]2pt probe test data summary'!$C$2:$V$336, 5, FALSE)</f>
        <v>#N/A</v>
      </c>
      <c r="Z58" s="10"/>
      <c r="AA58" s="10"/>
      <c r="AB58" s="16" t="e">
        <f>VLOOKUP(T58, '[1]2pt probe test data summary'!$C$2:$V$336, 7, FALSE)</f>
        <v>#N/A</v>
      </c>
      <c r="AC58" s="16" t="e">
        <v>#N/A</v>
      </c>
      <c r="AD58" s="16"/>
      <c r="AE58" s="15"/>
      <c r="AF58" s="15"/>
      <c r="AG58" s="15"/>
      <c r="AH58" s="14"/>
      <c r="AI58" s="9"/>
    </row>
    <row r="59" spans="1:35">
      <c r="A59" s="13" t="s">
        <v>5</v>
      </c>
      <c r="B59" s="12" t="s">
        <v>111</v>
      </c>
      <c r="C59" s="12">
        <v>33</v>
      </c>
      <c r="D59" s="19" t="s">
        <v>110</v>
      </c>
      <c r="E59" s="10" t="s">
        <v>8</v>
      </c>
      <c r="F59" s="9">
        <v>8</v>
      </c>
      <c r="G59" s="10" t="s">
        <v>1</v>
      </c>
      <c r="H59" s="10" t="s">
        <v>7</v>
      </c>
      <c r="I59" s="9">
        <v>8</v>
      </c>
      <c r="J59" s="9">
        <v>16</v>
      </c>
      <c r="K59" s="9">
        <v>9</v>
      </c>
      <c r="L59" s="9">
        <v>17</v>
      </c>
      <c r="M59" s="9"/>
      <c r="N59" s="9"/>
      <c r="O59" s="9"/>
      <c r="P59" s="9"/>
      <c r="Q59" s="9"/>
      <c r="R59" s="9"/>
      <c r="S59" s="10" t="str">
        <f>CONCATENATE(B59,H59,I59,J59,K59,L59)</f>
        <v>12Op8-TE; p17-ptap; p10-BE1; p9-BE2 source; p16-BE2 gate; p6-BE3; p7-BE4 source; p18-BE4 gate816917</v>
      </c>
      <c r="T59" s="10" t="str">
        <f>CONCATENATE(LEFT(B59, 1), "-", MID(B59, 2, 1), "-",RIGHT(B59, 1), " pins ", H59)</f>
        <v>1-2-O pins p8-TE; p17-ptap; p10-BE1; p9-BE2 source; p16-BE2 gate; p6-BE3; p7-BE4 source; p18-BE4 gate</v>
      </c>
      <c r="U59" s="18">
        <v>40504</v>
      </c>
      <c r="V59" s="10"/>
      <c r="W59" s="10"/>
      <c r="X59" s="10">
        <f>SUM(V59,W59)</f>
        <v>0</v>
      </c>
      <c r="Y59" s="17" t="e">
        <f>VLOOKUP(T59, '[1]2pt probe test data summary'!$C$2:$V$336, 5, FALSE)</f>
        <v>#N/A</v>
      </c>
      <c r="Z59" s="10"/>
      <c r="AA59" s="10"/>
      <c r="AB59" s="16" t="e">
        <f>VLOOKUP(T59, '[1]2pt probe test data summary'!$C$2:$V$336, 7, FALSE)</f>
        <v>#N/A</v>
      </c>
      <c r="AC59" s="16" t="e">
        <v>#N/A</v>
      </c>
      <c r="AD59" s="16"/>
      <c r="AE59" s="15"/>
      <c r="AF59" s="15"/>
      <c r="AG59" s="15"/>
      <c r="AH59" s="14"/>
      <c r="AI59" s="9"/>
    </row>
    <row r="60" spans="1:35">
      <c r="A60" s="13" t="s">
        <v>5</v>
      </c>
      <c r="B60" s="12" t="s">
        <v>111</v>
      </c>
      <c r="C60" s="12">
        <v>33</v>
      </c>
      <c r="D60" s="19" t="s">
        <v>110</v>
      </c>
      <c r="E60" s="10" t="s">
        <v>8</v>
      </c>
      <c r="F60" s="9">
        <v>8</v>
      </c>
      <c r="G60" s="10" t="s">
        <v>1</v>
      </c>
      <c r="H60" s="10" t="s">
        <v>7</v>
      </c>
      <c r="I60" s="9">
        <v>8</v>
      </c>
      <c r="J60" s="9">
        <v>18</v>
      </c>
      <c r="K60" s="9">
        <v>7</v>
      </c>
      <c r="L60" s="9">
        <v>17</v>
      </c>
      <c r="M60" s="9"/>
      <c r="N60" s="9"/>
      <c r="O60" s="9"/>
      <c r="P60" s="9"/>
      <c r="Q60" s="9"/>
      <c r="R60" s="9"/>
      <c r="S60" s="10"/>
      <c r="T60" s="10"/>
      <c r="U60" s="18"/>
      <c r="V60" s="10"/>
      <c r="W60" s="10"/>
      <c r="X60" s="10"/>
      <c r="Y60" s="17"/>
      <c r="Z60" s="10"/>
      <c r="AA60" s="10"/>
      <c r="AB60" s="16"/>
      <c r="AC60" s="16"/>
      <c r="AD60" s="16"/>
      <c r="AE60" s="15"/>
      <c r="AF60" s="15"/>
      <c r="AG60" s="15"/>
      <c r="AH60" s="14"/>
      <c r="AI60" s="9"/>
    </row>
    <row r="61" spans="1:35">
      <c r="A61" s="13" t="s">
        <v>5</v>
      </c>
      <c r="B61" s="12" t="s">
        <v>111</v>
      </c>
      <c r="C61" s="12">
        <v>33</v>
      </c>
      <c r="D61" s="19" t="s">
        <v>110</v>
      </c>
      <c r="E61" s="10" t="s">
        <v>2</v>
      </c>
      <c r="F61" s="9">
        <v>10</v>
      </c>
      <c r="G61" s="10" t="s">
        <v>1</v>
      </c>
      <c r="H61" s="10" t="s">
        <v>0</v>
      </c>
      <c r="I61" s="9">
        <v>3</v>
      </c>
      <c r="J61" s="9">
        <v>20</v>
      </c>
      <c r="K61" s="9">
        <v>5</v>
      </c>
      <c r="L61" s="9">
        <v>22</v>
      </c>
      <c r="M61" s="9"/>
      <c r="N61" s="9"/>
      <c r="O61" s="9"/>
      <c r="P61" s="9"/>
      <c r="Q61" s="9"/>
      <c r="R61" s="9"/>
      <c r="S61" s="10" t="str">
        <f>CONCATENATE(B61,H61,I61,J61,K61,L61)</f>
        <v>12Op3-TE; p22-ptap; p5-BE1 source; p20-BE1 gate; p4-BE2 source; p22-BE2 gate; p1-BE3 source; p24-BE3 gate; p2-BE4 source; p23-BE4 gate320522</v>
      </c>
      <c r="T61" s="10" t="str">
        <f>CONCATENATE(LEFT(B61, 1), "-", MID(B61, 2, 1), "-",RIGHT(B61, 1), " pins ", H61)</f>
        <v>1-2-O pins p3-TE; p22-ptap; p5-BE1 source; p20-BE1 gate; p4-BE2 source; p22-BE2 gate; p1-BE3 source; p24-BE3 gate; p2-BE4 source; p23-BE4 gate</v>
      </c>
      <c r="U61" s="18">
        <v>40504</v>
      </c>
      <c r="V61" s="10"/>
      <c r="W61" s="10"/>
      <c r="X61" s="10">
        <f>SUM(V61,W61)</f>
        <v>0</v>
      </c>
      <c r="Y61" s="17" t="e">
        <f>VLOOKUP(T61, '[1]2pt probe test data summary'!$C$2:$V$336, 5, FALSE)</f>
        <v>#N/A</v>
      </c>
      <c r="Z61" s="10"/>
      <c r="AA61" s="10"/>
      <c r="AB61" s="16" t="e">
        <f>VLOOKUP(T61, '[1]2pt probe test data summary'!$C$2:$V$336, 7, FALSE)</f>
        <v>#N/A</v>
      </c>
      <c r="AC61" s="16" t="e">
        <v>#N/A</v>
      </c>
      <c r="AD61" s="16"/>
      <c r="AE61" s="15"/>
      <c r="AF61" s="15"/>
      <c r="AG61" s="15"/>
      <c r="AH61" s="14"/>
      <c r="AI61" s="9"/>
    </row>
    <row r="62" spans="1:35">
      <c r="A62" s="13" t="s">
        <v>5</v>
      </c>
      <c r="B62" s="12" t="s">
        <v>111</v>
      </c>
      <c r="C62" s="12">
        <v>33</v>
      </c>
      <c r="D62" s="19" t="s">
        <v>110</v>
      </c>
      <c r="E62" s="10" t="s">
        <v>2</v>
      </c>
      <c r="F62" s="9">
        <v>10</v>
      </c>
      <c r="G62" s="10" t="s">
        <v>1</v>
      </c>
      <c r="H62" s="10" t="s">
        <v>0</v>
      </c>
      <c r="I62" s="9">
        <v>3</v>
      </c>
      <c r="J62" s="9">
        <v>21</v>
      </c>
      <c r="K62" s="9">
        <v>4</v>
      </c>
      <c r="L62" s="9">
        <v>22</v>
      </c>
      <c r="M62" s="9"/>
      <c r="N62" s="9"/>
      <c r="O62" s="9"/>
      <c r="P62" s="9"/>
      <c r="Q62" s="9"/>
      <c r="R62" s="9"/>
      <c r="S62" s="10"/>
      <c r="T62" s="10"/>
      <c r="U62" s="18"/>
      <c r="V62" s="10"/>
      <c r="W62" s="10"/>
      <c r="X62" s="10"/>
      <c r="Y62" s="17"/>
      <c r="Z62" s="10"/>
      <c r="AA62" s="10"/>
      <c r="AB62" s="16"/>
      <c r="AC62" s="16"/>
      <c r="AD62" s="16"/>
      <c r="AE62" s="15"/>
      <c r="AF62" s="15"/>
      <c r="AG62" s="15"/>
      <c r="AH62" s="14"/>
      <c r="AI62" s="9"/>
    </row>
    <row r="63" spans="1:35">
      <c r="A63" s="13" t="s">
        <v>5</v>
      </c>
      <c r="B63" s="12" t="s">
        <v>111</v>
      </c>
      <c r="C63" s="12">
        <v>33</v>
      </c>
      <c r="D63" s="19" t="s">
        <v>110</v>
      </c>
      <c r="E63" s="10" t="s">
        <v>2</v>
      </c>
      <c r="F63" s="9">
        <v>10</v>
      </c>
      <c r="G63" s="10" t="s">
        <v>1</v>
      </c>
      <c r="H63" s="10" t="s">
        <v>0</v>
      </c>
      <c r="I63" s="9">
        <v>3</v>
      </c>
      <c r="J63" s="9">
        <v>24</v>
      </c>
      <c r="K63" s="9">
        <v>1</v>
      </c>
      <c r="L63" s="9">
        <v>22</v>
      </c>
      <c r="M63" s="9"/>
      <c r="N63" s="9"/>
      <c r="O63" s="9"/>
      <c r="P63" s="9"/>
      <c r="Q63" s="9"/>
      <c r="R63" s="9"/>
      <c r="S63" s="10"/>
      <c r="T63" s="10"/>
      <c r="U63" s="18"/>
      <c r="V63" s="10"/>
      <c r="W63" s="10"/>
      <c r="X63" s="10"/>
      <c r="Y63" s="17"/>
      <c r="Z63" s="10"/>
      <c r="AA63" s="10"/>
      <c r="AB63" s="16"/>
      <c r="AC63" s="16"/>
      <c r="AD63" s="16"/>
      <c r="AE63" s="15"/>
      <c r="AF63" s="15"/>
      <c r="AG63" s="15"/>
      <c r="AH63" s="14"/>
      <c r="AI63" s="9"/>
    </row>
    <row r="64" spans="1:35">
      <c r="A64" s="13" t="s">
        <v>5</v>
      </c>
      <c r="B64" s="12" t="s">
        <v>111</v>
      </c>
      <c r="C64" s="12">
        <v>33</v>
      </c>
      <c r="D64" s="19" t="s">
        <v>110</v>
      </c>
      <c r="E64" s="10" t="s">
        <v>2</v>
      </c>
      <c r="F64" s="9">
        <v>10</v>
      </c>
      <c r="G64" s="10" t="s">
        <v>1</v>
      </c>
      <c r="H64" s="10" t="s">
        <v>0</v>
      </c>
      <c r="I64" s="9">
        <v>3</v>
      </c>
      <c r="J64" s="9">
        <v>23</v>
      </c>
      <c r="K64" s="9">
        <v>2</v>
      </c>
      <c r="L64" s="9">
        <v>22</v>
      </c>
      <c r="M64" s="9"/>
      <c r="N64" s="9"/>
      <c r="O64" s="9"/>
      <c r="P64" s="9"/>
      <c r="Q64" s="9"/>
      <c r="R64" s="9"/>
      <c r="S64" s="10"/>
      <c r="T64" s="10"/>
      <c r="U64" s="18"/>
      <c r="V64" s="10"/>
      <c r="W64" s="10"/>
      <c r="X64" s="10"/>
      <c r="Y64" s="17"/>
      <c r="Z64" s="10"/>
      <c r="AA64" s="10"/>
      <c r="AB64" s="16"/>
      <c r="AC64" s="16"/>
      <c r="AD64" s="16"/>
      <c r="AE64" s="15"/>
      <c r="AF64" s="15"/>
      <c r="AG64" s="15"/>
      <c r="AH64" s="14"/>
      <c r="AI64" s="9"/>
    </row>
    <row r="65" spans="1:35">
      <c r="A65" s="13" t="s">
        <v>5</v>
      </c>
      <c r="B65" s="12" t="s">
        <v>109</v>
      </c>
      <c r="C65" s="12">
        <v>34</v>
      </c>
      <c r="D65" s="11" t="s">
        <v>108</v>
      </c>
      <c r="E65" s="10" t="s">
        <v>6</v>
      </c>
      <c r="F65" s="9">
        <v>5</v>
      </c>
      <c r="G65" s="10" t="s">
        <v>1</v>
      </c>
      <c r="H65" s="10" t="s">
        <v>9</v>
      </c>
      <c r="I65" s="9"/>
      <c r="J65" s="9"/>
      <c r="K65" s="9"/>
      <c r="L65" s="9"/>
      <c r="M65" s="9">
        <v>13</v>
      </c>
      <c r="N65" s="9">
        <v>14</v>
      </c>
      <c r="O65" s="9">
        <v>12</v>
      </c>
      <c r="P65" s="9">
        <v>11</v>
      </c>
      <c r="Q65" s="9"/>
      <c r="R65" s="9"/>
      <c r="S65" s="10" t="str">
        <f>CONCATENATE(B65,H65,I65,J65,K65,L65)</f>
        <v>12Pp11-BE4; p12-BE3; p13-BE1; p14-BE2; p15 TE</v>
      </c>
      <c r="T65" s="10" t="str">
        <f>CONCATENATE(LEFT(B65, 1), "-", MID(B65, 2, 1), "-",RIGHT(B65, 1), " pins ", H65)</f>
        <v>1-2-P pins p11-BE4; p12-BE3; p13-BE1; p14-BE2; p15 TE</v>
      </c>
      <c r="U65" s="18">
        <v>40504</v>
      </c>
      <c r="V65" s="10"/>
      <c r="W65" s="10"/>
      <c r="X65" s="10">
        <f>SUM(V65,W65)</f>
        <v>0</v>
      </c>
      <c r="Y65" s="17" t="e">
        <f>VLOOKUP(T65, '[1]2pt probe test data summary'!$C$2:$V$336, 5, FALSE)</f>
        <v>#N/A</v>
      </c>
      <c r="Z65" s="10"/>
      <c r="AA65" s="10"/>
      <c r="AB65" s="16" t="e">
        <f>VLOOKUP(T65, '[1]2pt probe test data summary'!$C$2:$V$336, 7, FALSE)</f>
        <v>#N/A</v>
      </c>
      <c r="AC65" s="16" t="e">
        <v>#N/A</v>
      </c>
      <c r="AD65" s="16"/>
      <c r="AE65" s="15"/>
      <c r="AF65" s="15"/>
      <c r="AG65" s="15"/>
      <c r="AH65" s="14"/>
      <c r="AI65" s="9"/>
    </row>
    <row r="66" spans="1:35">
      <c r="A66" s="13" t="s">
        <v>5</v>
      </c>
      <c r="B66" s="12" t="s">
        <v>109</v>
      </c>
      <c r="C66" s="12">
        <v>34</v>
      </c>
      <c r="D66" s="11" t="s">
        <v>108</v>
      </c>
      <c r="E66" s="10" t="s">
        <v>8</v>
      </c>
      <c r="F66" s="9">
        <v>8</v>
      </c>
      <c r="G66" s="10" t="s">
        <v>1</v>
      </c>
      <c r="H66" s="10" t="s">
        <v>7</v>
      </c>
      <c r="I66" s="9">
        <v>8</v>
      </c>
      <c r="J66" s="9">
        <v>16</v>
      </c>
      <c r="K66" s="9">
        <v>9</v>
      </c>
      <c r="L66" s="9">
        <v>17</v>
      </c>
      <c r="M66" s="9"/>
      <c r="N66" s="9"/>
      <c r="O66" s="9"/>
      <c r="P66" s="9"/>
      <c r="Q66" s="9"/>
      <c r="R66" s="9"/>
      <c r="S66" s="10" t="str">
        <f>CONCATENATE(B66,H66,I66,J66,K66,L66)</f>
        <v>12Pp8-TE; p17-ptap; p10-BE1; p9-BE2 source; p16-BE2 gate; p6-BE3; p7-BE4 source; p18-BE4 gate816917</v>
      </c>
      <c r="T66" s="10" t="str">
        <f>CONCATENATE(LEFT(B66, 1), "-", MID(B66, 2, 1), "-",RIGHT(B66, 1), " pins ", H66)</f>
        <v>1-2-P pins p8-TE; p17-ptap; p10-BE1; p9-BE2 source; p16-BE2 gate; p6-BE3; p7-BE4 source; p18-BE4 gate</v>
      </c>
      <c r="U66" s="18">
        <v>40504</v>
      </c>
      <c r="V66" s="10"/>
      <c r="W66" s="10"/>
      <c r="X66" s="10">
        <f>SUM(V66,W66)</f>
        <v>0</v>
      </c>
      <c r="Y66" s="17" t="e">
        <f>VLOOKUP(T66, '[1]2pt probe test data summary'!$C$2:$V$336, 5, FALSE)</f>
        <v>#N/A</v>
      </c>
      <c r="Z66" s="10"/>
      <c r="AA66" s="10"/>
      <c r="AB66" s="16" t="e">
        <f>VLOOKUP(T66, '[1]2pt probe test data summary'!$C$2:$V$336, 7, FALSE)</f>
        <v>#N/A</v>
      </c>
      <c r="AC66" s="16" t="e">
        <v>#N/A</v>
      </c>
      <c r="AD66" s="16"/>
      <c r="AE66" s="15"/>
      <c r="AF66" s="15"/>
      <c r="AG66" s="15"/>
      <c r="AH66" s="14"/>
      <c r="AI66" s="9"/>
    </row>
    <row r="67" spans="1:35">
      <c r="A67" s="13" t="s">
        <v>5</v>
      </c>
      <c r="B67" s="12" t="s">
        <v>109</v>
      </c>
      <c r="C67" s="12">
        <v>34</v>
      </c>
      <c r="D67" s="11" t="s">
        <v>108</v>
      </c>
      <c r="E67" s="10" t="s">
        <v>8</v>
      </c>
      <c r="F67" s="9">
        <v>8</v>
      </c>
      <c r="G67" s="10" t="s">
        <v>1</v>
      </c>
      <c r="H67" s="10" t="s">
        <v>7</v>
      </c>
      <c r="I67" s="9">
        <v>8</v>
      </c>
      <c r="J67" s="9">
        <v>18</v>
      </c>
      <c r="K67" s="9">
        <v>7</v>
      </c>
      <c r="L67" s="9">
        <v>17</v>
      </c>
      <c r="M67" s="9"/>
      <c r="N67" s="9"/>
      <c r="O67" s="9"/>
      <c r="P67" s="9"/>
      <c r="Q67" s="9"/>
      <c r="R67" s="9"/>
      <c r="S67" s="10"/>
      <c r="T67" s="10"/>
      <c r="U67" s="18"/>
      <c r="V67" s="10"/>
      <c r="W67" s="10"/>
      <c r="X67" s="10"/>
      <c r="Y67" s="17"/>
      <c r="Z67" s="10"/>
      <c r="AA67" s="10"/>
      <c r="AB67" s="16"/>
      <c r="AC67" s="16"/>
      <c r="AD67" s="16"/>
      <c r="AE67" s="15"/>
      <c r="AF67" s="15"/>
      <c r="AG67" s="15"/>
      <c r="AH67" s="14"/>
      <c r="AI67" s="9"/>
    </row>
    <row r="68" spans="1:35">
      <c r="A68" s="13" t="s">
        <v>5</v>
      </c>
      <c r="B68" s="12" t="s">
        <v>109</v>
      </c>
      <c r="C68" s="12">
        <v>34</v>
      </c>
      <c r="D68" s="11" t="s">
        <v>108</v>
      </c>
      <c r="E68" s="10" t="s">
        <v>2</v>
      </c>
      <c r="F68" s="9">
        <v>10</v>
      </c>
      <c r="G68" s="10" t="s">
        <v>1</v>
      </c>
      <c r="H68" s="10" t="s">
        <v>0</v>
      </c>
      <c r="I68" s="9">
        <v>3</v>
      </c>
      <c r="J68" s="9">
        <v>20</v>
      </c>
      <c r="K68" s="9">
        <v>5</v>
      </c>
      <c r="L68" s="9">
        <v>22</v>
      </c>
      <c r="M68" s="9"/>
      <c r="N68" s="9"/>
      <c r="O68" s="9"/>
      <c r="P68" s="9"/>
      <c r="Q68" s="9"/>
      <c r="R68" s="9"/>
      <c r="S68" s="10" t="str">
        <f>CONCATENATE(B68,H68,I68,J68,K68,L68)</f>
        <v>12Pp3-TE; p22-ptap; p5-BE1 source; p20-BE1 gate; p4-BE2 source; p22-BE2 gate; p1-BE3 source; p24-BE3 gate; p2-BE4 source; p23-BE4 gate320522</v>
      </c>
      <c r="T68" s="10" t="str">
        <f>CONCATENATE(LEFT(B68, 1), "-", MID(B68, 2, 1), "-",RIGHT(B68, 1), " pins ", H68)</f>
        <v>1-2-P pins p3-TE; p22-ptap; p5-BE1 source; p20-BE1 gate; p4-BE2 source; p22-BE2 gate; p1-BE3 source; p24-BE3 gate; p2-BE4 source; p23-BE4 gate</v>
      </c>
      <c r="U68" s="18">
        <v>40504</v>
      </c>
      <c r="V68" s="10"/>
      <c r="W68" s="10"/>
      <c r="X68" s="10">
        <f>SUM(V68,W68)</f>
        <v>0</v>
      </c>
      <c r="Y68" s="17" t="e">
        <f>VLOOKUP(T68, '[1]2pt probe test data summary'!$C$2:$V$336, 5, FALSE)</f>
        <v>#N/A</v>
      </c>
      <c r="Z68" s="10"/>
      <c r="AA68" s="10"/>
      <c r="AB68" s="16" t="e">
        <f>VLOOKUP(T68, '[1]2pt probe test data summary'!$C$2:$V$336, 7, FALSE)</f>
        <v>#N/A</v>
      </c>
      <c r="AC68" s="16" t="e">
        <v>#N/A</v>
      </c>
      <c r="AD68" s="16"/>
      <c r="AE68" s="15"/>
      <c r="AF68" s="15"/>
      <c r="AG68" s="15"/>
      <c r="AH68" s="14"/>
      <c r="AI68" s="9"/>
    </row>
    <row r="69" spans="1:35">
      <c r="A69" s="13" t="s">
        <v>5</v>
      </c>
      <c r="B69" s="12" t="s">
        <v>109</v>
      </c>
      <c r="C69" s="12">
        <v>34</v>
      </c>
      <c r="D69" s="11" t="s">
        <v>108</v>
      </c>
      <c r="E69" s="10" t="s">
        <v>2</v>
      </c>
      <c r="F69" s="9">
        <v>10</v>
      </c>
      <c r="G69" s="10" t="s">
        <v>1</v>
      </c>
      <c r="H69" s="10" t="s">
        <v>0</v>
      </c>
      <c r="I69" s="9">
        <v>3</v>
      </c>
      <c r="J69" s="9">
        <v>21</v>
      </c>
      <c r="K69" s="9">
        <v>4</v>
      </c>
      <c r="L69" s="9">
        <v>22</v>
      </c>
      <c r="M69" s="9"/>
      <c r="N69" s="9"/>
      <c r="O69" s="9"/>
      <c r="P69" s="9"/>
      <c r="Q69" s="9"/>
      <c r="R69" s="9"/>
      <c r="S69" s="10"/>
      <c r="T69" s="10"/>
      <c r="U69" s="18"/>
      <c r="V69" s="10"/>
      <c r="W69" s="10"/>
      <c r="X69" s="10"/>
      <c r="Y69" s="17"/>
      <c r="Z69" s="10"/>
      <c r="AA69" s="10"/>
      <c r="AB69" s="16"/>
      <c r="AC69" s="16"/>
      <c r="AD69" s="16"/>
      <c r="AE69" s="15"/>
      <c r="AF69" s="15"/>
      <c r="AG69" s="15"/>
      <c r="AH69" s="14"/>
      <c r="AI69" s="9"/>
    </row>
    <row r="70" spans="1:35">
      <c r="A70" s="13" t="s">
        <v>5</v>
      </c>
      <c r="B70" s="12" t="s">
        <v>109</v>
      </c>
      <c r="C70" s="12">
        <v>34</v>
      </c>
      <c r="D70" s="11" t="s">
        <v>108</v>
      </c>
      <c r="E70" s="10" t="s">
        <v>2</v>
      </c>
      <c r="F70" s="9">
        <v>10</v>
      </c>
      <c r="G70" s="10" t="s">
        <v>1</v>
      </c>
      <c r="H70" s="10" t="s">
        <v>0</v>
      </c>
      <c r="I70" s="9">
        <v>3</v>
      </c>
      <c r="J70" s="9">
        <v>24</v>
      </c>
      <c r="K70" s="9">
        <v>1</v>
      </c>
      <c r="L70" s="9">
        <v>22</v>
      </c>
      <c r="M70" s="9"/>
      <c r="N70" s="9"/>
      <c r="O70" s="9"/>
      <c r="P70" s="9"/>
      <c r="Q70" s="9"/>
      <c r="R70" s="9"/>
      <c r="S70" s="10"/>
      <c r="T70" s="10"/>
      <c r="U70" s="18"/>
      <c r="V70" s="10"/>
      <c r="W70" s="10"/>
      <c r="X70" s="10"/>
      <c r="Y70" s="17"/>
      <c r="Z70" s="10"/>
      <c r="AA70" s="10"/>
      <c r="AB70" s="16"/>
      <c r="AC70" s="16"/>
      <c r="AD70" s="16"/>
      <c r="AE70" s="15"/>
      <c r="AF70" s="15"/>
      <c r="AG70" s="15"/>
      <c r="AH70" s="14"/>
      <c r="AI70" s="9"/>
    </row>
    <row r="71" spans="1:35">
      <c r="A71" s="13" t="s">
        <v>5</v>
      </c>
      <c r="B71" s="12" t="s">
        <v>109</v>
      </c>
      <c r="C71" s="12">
        <v>34</v>
      </c>
      <c r="D71" s="11" t="s">
        <v>108</v>
      </c>
      <c r="E71" s="10" t="s">
        <v>2</v>
      </c>
      <c r="F71" s="9">
        <v>10</v>
      </c>
      <c r="G71" s="10" t="s">
        <v>1</v>
      </c>
      <c r="H71" s="10" t="s">
        <v>0</v>
      </c>
      <c r="I71" s="9">
        <v>3</v>
      </c>
      <c r="J71" s="9">
        <v>23</v>
      </c>
      <c r="K71" s="9">
        <v>2</v>
      </c>
      <c r="L71" s="9">
        <v>22</v>
      </c>
      <c r="M71" s="9"/>
      <c r="N71" s="9"/>
      <c r="O71" s="9"/>
      <c r="P71" s="9"/>
      <c r="Q71" s="9"/>
      <c r="R71" s="9"/>
      <c r="S71" s="10"/>
      <c r="T71" s="10"/>
      <c r="U71" s="18"/>
      <c r="V71" s="10"/>
      <c r="W71" s="10"/>
      <c r="X71" s="10"/>
      <c r="Y71" s="17"/>
      <c r="Z71" s="10"/>
      <c r="AA71" s="10"/>
      <c r="AB71" s="16"/>
      <c r="AC71" s="16"/>
      <c r="AD71" s="16"/>
      <c r="AE71" s="15"/>
      <c r="AF71" s="15"/>
      <c r="AG71" s="15"/>
      <c r="AH71" s="14"/>
      <c r="AI71" s="9"/>
    </row>
    <row r="72" spans="1:35">
      <c r="A72" s="13" t="s">
        <v>5</v>
      </c>
      <c r="B72" s="12" t="s">
        <v>107</v>
      </c>
      <c r="C72" s="12">
        <v>35</v>
      </c>
      <c r="D72" s="19" t="s">
        <v>106</v>
      </c>
      <c r="E72" s="10" t="s">
        <v>6</v>
      </c>
      <c r="F72" s="9">
        <v>5</v>
      </c>
      <c r="G72" s="10" t="s">
        <v>1</v>
      </c>
      <c r="H72" s="10" t="s">
        <v>9</v>
      </c>
      <c r="I72" s="9"/>
      <c r="J72" s="9"/>
      <c r="K72" s="9"/>
      <c r="L72" s="9"/>
      <c r="M72" s="9">
        <v>13</v>
      </c>
      <c r="N72" s="9">
        <v>14</v>
      </c>
      <c r="O72" s="9">
        <v>12</v>
      </c>
      <c r="P72" s="9">
        <v>11</v>
      </c>
      <c r="Q72" s="9"/>
      <c r="R72" s="9"/>
      <c r="S72" s="10" t="str">
        <f>CONCATENATE(B72,H72,I72,J72,K72,L72)</f>
        <v>12Qp11-BE4; p12-BE3; p13-BE1; p14-BE2; p15 TE</v>
      </c>
      <c r="T72" s="10" t="str">
        <f>CONCATENATE(LEFT(B72, 1), "-", MID(B72, 2, 1), "-",RIGHT(B72, 1), " pins ", H72)</f>
        <v>1-2-Q pins p11-BE4; p12-BE3; p13-BE1; p14-BE2; p15 TE</v>
      </c>
      <c r="U72" s="18">
        <v>40504</v>
      </c>
      <c r="V72" s="10"/>
      <c r="W72" s="10"/>
      <c r="X72" s="10">
        <f>SUM(V72,W72)</f>
        <v>0</v>
      </c>
      <c r="Y72" s="17" t="e">
        <f>VLOOKUP(T72, '[1]2pt probe test data summary'!$C$2:$V$336, 5, FALSE)</f>
        <v>#N/A</v>
      </c>
      <c r="Z72" s="10"/>
      <c r="AA72" s="10"/>
      <c r="AB72" s="16" t="e">
        <f>VLOOKUP(T72, '[1]2pt probe test data summary'!$C$2:$V$336, 7, FALSE)</f>
        <v>#N/A</v>
      </c>
      <c r="AC72" s="16" t="e">
        <v>#N/A</v>
      </c>
      <c r="AD72" s="16"/>
      <c r="AE72" s="15"/>
      <c r="AF72" s="15"/>
      <c r="AG72" s="15"/>
      <c r="AH72" s="14"/>
      <c r="AI72" s="9"/>
    </row>
    <row r="73" spans="1:35">
      <c r="A73" s="13" t="s">
        <v>5</v>
      </c>
      <c r="B73" s="12" t="s">
        <v>107</v>
      </c>
      <c r="C73" s="12">
        <v>35</v>
      </c>
      <c r="D73" s="19" t="s">
        <v>106</v>
      </c>
      <c r="E73" s="10" t="s">
        <v>8</v>
      </c>
      <c r="F73" s="9">
        <v>8</v>
      </c>
      <c r="G73" s="10" t="s">
        <v>1</v>
      </c>
      <c r="H73" s="10" t="s">
        <v>7</v>
      </c>
      <c r="I73" s="9">
        <v>8</v>
      </c>
      <c r="J73" s="9">
        <v>16</v>
      </c>
      <c r="K73" s="9">
        <v>9</v>
      </c>
      <c r="L73" s="9">
        <v>17</v>
      </c>
      <c r="M73" s="9"/>
      <c r="N73" s="9"/>
      <c r="O73" s="9"/>
      <c r="P73" s="9"/>
      <c r="Q73" s="9"/>
      <c r="R73" s="9"/>
      <c r="S73" s="10" t="str">
        <f>CONCATENATE(B73,H73,I73,J73,K73,L73)</f>
        <v>12Qp8-TE; p17-ptap; p10-BE1; p9-BE2 source; p16-BE2 gate; p6-BE3; p7-BE4 source; p18-BE4 gate816917</v>
      </c>
      <c r="T73" s="10" t="str">
        <f>CONCATENATE(LEFT(B73, 1), "-", MID(B73, 2, 1), "-",RIGHT(B73, 1), " pins ", H73)</f>
        <v>1-2-Q pins p8-TE; p17-ptap; p10-BE1; p9-BE2 source; p16-BE2 gate; p6-BE3; p7-BE4 source; p18-BE4 gate</v>
      </c>
      <c r="U73" s="18">
        <v>40504</v>
      </c>
      <c r="V73" s="10"/>
      <c r="W73" s="10"/>
      <c r="X73" s="10">
        <f>SUM(V73,W73)</f>
        <v>0</v>
      </c>
      <c r="Y73" s="17" t="e">
        <f>VLOOKUP(T73, '[1]2pt probe test data summary'!$C$2:$V$336, 5, FALSE)</f>
        <v>#N/A</v>
      </c>
      <c r="Z73" s="10"/>
      <c r="AA73" s="10"/>
      <c r="AB73" s="16" t="e">
        <f>VLOOKUP(T73, '[1]2pt probe test data summary'!$C$2:$V$336, 7, FALSE)</f>
        <v>#N/A</v>
      </c>
      <c r="AC73" s="16" t="e">
        <v>#N/A</v>
      </c>
      <c r="AD73" s="16"/>
      <c r="AE73" s="15"/>
      <c r="AF73" s="15"/>
      <c r="AG73" s="15"/>
      <c r="AH73" s="14"/>
      <c r="AI73" s="9"/>
    </row>
    <row r="74" spans="1:35">
      <c r="A74" s="13" t="s">
        <v>5</v>
      </c>
      <c r="B74" s="12" t="s">
        <v>107</v>
      </c>
      <c r="C74" s="12">
        <v>35</v>
      </c>
      <c r="D74" s="19" t="s">
        <v>106</v>
      </c>
      <c r="E74" s="10" t="s">
        <v>8</v>
      </c>
      <c r="F74" s="9">
        <v>8</v>
      </c>
      <c r="G74" s="10" t="s">
        <v>1</v>
      </c>
      <c r="H74" s="10" t="s">
        <v>7</v>
      </c>
      <c r="I74" s="9">
        <v>8</v>
      </c>
      <c r="J74" s="9">
        <v>18</v>
      </c>
      <c r="K74" s="9">
        <v>7</v>
      </c>
      <c r="L74" s="9">
        <v>17</v>
      </c>
      <c r="M74" s="9"/>
      <c r="N74" s="9"/>
      <c r="O74" s="9"/>
      <c r="P74" s="9"/>
      <c r="Q74" s="9"/>
      <c r="R74" s="9"/>
      <c r="S74" s="10"/>
      <c r="T74" s="10"/>
      <c r="U74" s="18"/>
      <c r="V74" s="10"/>
      <c r="W74" s="10"/>
      <c r="X74" s="10"/>
      <c r="Y74" s="17"/>
      <c r="Z74" s="10"/>
      <c r="AA74" s="10"/>
      <c r="AB74" s="16"/>
      <c r="AC74" s="16"/>
      <c r="AD74" s="16"/>
      <c r="AE74" s="15"/>
      <c r="AF74" s="15"/>
      <c r="AG74" s="15"/>
      <c r="AH74" s="14"/>
      <c r="AI74" s="9"/>
    </row>
    <row r="75" spans="1:35">
      <c r="A75" s="13" t="s">
        <v>5</v>
      </c>
      <c r="B75" s="12" t="s">
        <v>107</v>
      </c>
      <c r="C75" s="12">
        <v>35</v>
      </c>
      <c r="D75" s="19" t="s">
        <v>106</v>
      </c>
      <c r="E75" s="10" t="s">
        <v>2</v>
      </c>
      <c r="F75" s="9">
        <v>10</v>
      </c>
      <c r="G75" s="10" t="s">
        <v>1</v>
      </c>
      <c r="H75" s="10" t="s">
        <v>0</v>
      </c>
      <c r="I75" s="9">
        <v>3</v>
      </c>
      <c r="J75" s="9">
        <v>20</v>
      </c>
      <c r="K75" s="9">
        <v>5</v>
      </c>
      <c r="L75" s="9">
        <v>22</v>
      </c>
      <c r="M75" s="9"/>
      <c r="N75" s="9"/>
      <c r="O75" s="9"/>
      <c r="P75" s="9"/>
      <c r="Q75" s="9"/>
      <c r="R75" s="9"/>
      <c r="S75" s="10" t="str">
        <f>CONCATENATE(B75,H75,I75,J75,K75,L75)</f>
        <v>12Qp3-TE; p22-ptap; p5-BE1 source; p20-BE1 gate; p4-BE2 source; p22-BE2 gate; p1-BE3 source; p24-BE3 gate; p2-BE4 source; p23-BE4 gate320522</v>
      </c>
      <c r="T75" s="10" t="str">
        <f>CONCATENATE(LEFT(B75, 1), "-", MID(B75, 2, 1), "-",RIGHT(B75, 1), " pins ", H75)</f>
        <v>1-2-Q pins p3-TE; p22-ptap; p5-BE1 source; p20-BE1 gate; p4-BE2 source; p22-BE2 gate; p1-BE3 source; p24-BE3 gate; p2-BE4 source; p23-BE4 gate</v>
      </c>
      <c r="U75" s="18">
        <v>40504</v>
      </c>
      <c r="V75" s="10"/>
      <c r="W75" s="10"/>
      <c r="X75" s="10">
        <f>SUM(V75,W75)</f>
        <v>0</v>
      </c>
      <c r="Y75" s="17" t="e">
        <f>VLOOKUP(T75, '[1]2pt probe test data summary'!$C$2:$V$336, 5, FALSE)</f>
        <v>#N/A</v>
      </c>
      <c r="Z75" s="10"/>
      <c r="AA75" s="10"/>
      <c r="AB75" s="16" t="e">
        <f>VLOOKUP(T75, '[1]2pt probe test data summary'!$C$2:$V$336, 7, FALSE)</f>
        <v>#N/A</v>
      </c>
      <c r="AC75" s="16" t="e">
        <v>#N/A</v>
      </c>
      <c r="AD75" s="16"/>
      <c r="AE75" s="15"/>
      <c r="AF75" s="15"/>
      <c r="AG75" s="15"/>
      <c r="AH75" s="14"/>
      <c r="AI75" s="9"/>
    </row>
    <row r="76" spans="1:35">
      <c r="A76" s="13" t="s">
        <v>5</v>
      </c>
      <c r="B76" s="12" t="s">
        <v>107</v>
      </c>
      <c r="C76" s="12">
        <v>35</v>
      </c>
      <c r="D76" s="19" t="s">
        <v>106</v>
      </c>
      <c r="E76" s="10" t="s">
        <v>2</v>
      </c>
      <c r="F76" s="9">
        <v>10</v>
      </c>
      <c r="G76" s="10" t="s">
        <v>1</v>
      </c>
      <c r="H76" s="10" t="s">
        <v>0</v>
      </c>
      <c r="I76" s="9">
        <v>3</v>
      </c>
      <c r="J76" s="9">
        <v>21</v>
      </c>
      <c r="K76" s="9">
        <v>4</v>
      </c>
      <c r="L76" s="9">
        <v>22</v>
      </c>
      <c r="M76" s="9"/>
      <c r="N76" s="9"/>
      <c r="O76" s="9"/>
      <c r="P76" s="9"/>
      <c r="Q76" s="9"/>
      <c r="R76" s="9"/>
      <c r="S76" s="10"/>
      <c r="T76" s="10"/>
      <c r="U76" s="18"/>
      <c r="V76" s="10"/>
      <c r="W76" s="10"/>
      <c r="X76" s="10"/>
      <c r="Y76" s="17"/>
      <c r="Z76" s="10"/>
      <c r="AA76" s="10"/>
      <c r="AB76" s="16"/>
      <c r="AC76" s="16"/>
      <c r="AD76" s="16"/>
      <c r="AE76" s="15"/>
      <c r="AF76" s="15"/>
      <c r="AG76" s="15"/>
      <c r="AH76" s="14"/>
      <c r="AI76" s="9"/>
    </row>
    <row r="77" spans="1:35">
      <c r="A77" s="13" t="s">
        <v>5</v>
      </c>
      <c r="B77" s="12" t="s">
        <v>107</v>
      </c>
      <c r="C77" s="12">
        <v>35</v>
      </c>
      <c r="D77" s="19" t="s">
        <v>106</v>
      </c>
      <c r="E77" s="10" t="s">
        <v>2</v>
      </c>
      <c r="F77" s="9">
        <v>10</v>
      </c>
      <c r="G77" s="10" t="s">
        <v>1</v>
      </c>
      <c r="H77" s="10" t="s">
        <v>0</v>
      </c>
      <c r="I77" s="9">
        <v>3</v>
      </c>
      <c r="J77" s="9">
        <v>24</v>
      </c>
      <c r="K77" s="9">
        <v>1</v>
      </c>
      <c r="L77" s="9">
        <v>22</v>
      </c>
      <c r="M77" s="9"/>
      <c r="N77" s="9"/>
      <c r="O77" s="9"/>
      <c r="P77" s="9"/>
      <c r="Q77" s="9"/>
      <c r="R77" s="9"/>
      <c r="S77" s="10"/>
      <c r="T77" s="10"/>
      <c r="U77" s="18"/>
      <c r="V77" s="10"/>
      <c r="W77" s="10"/>
      <c r="X77" s="10"/>
      <c r="Y77" s="17"/>
      <c r="Z77" s="10"/>
      <c r="AA77" s="10"/>
      <c r="AB77" s="16"/>
      <c r="AC77" s="16"/>
      <c r="AD77" s="16"/>
      <c r="AE77" s="15"/>
      <c r="AF77" s="15"/>
      <c r="AG77" s="15"/>
      <c r="AH77" s="14"/>
      <c r="AI77" s="9"/>
    </row>
    <row r="78" spans="1:35">
      <c r="A78" s="13" t="s">
        <v>5</v>
      </c>
      <c r="B78" s="12" t="s">
        <v>107</v>
      </c>
      <c r="C78" s="12">
        <v>35</v>
      </c>
      <c r="D78" s="19" t="s">
        <v>106</v>
      </c>
      <c r="E78" s="10" t="s">
        <v>2</v>
      </c>
      <c r="F78" s="9">
        <v>10</v>
      </c>
      <c r="G78" s="10" t="s">
        <v>1</v>
      </c>
      <c r="H78" s="10" t="s">
        <v>0</v>
      </c>
      <c r="I78" s="9">
        <v>3</v>
      </c>
      <c r="J78" s="9">
        <v>23</v>
      </c>
      <c r="K78" s="9">
        <v>2</v>
      </c>
      <c r="L78" s="9">
        <v>22</v>
      </c>
      <c r="M78" s="9"/>
      <c r="N78" s="9"/>
      <c r="O78" s="9"/>
      <c r="P78" s="9"/>
      <c r="Q78" s="9"/>
      <c r="R78" s="9"/>
      <c r="S78" s="10"/>
      <c r="T78" s="10"/>
      <c r="U78" s="18"/>
      <c r="V78" s="10"/>
      <c r="W78" s="10"/>
      <c r="X78" s="10"/>
      <c r="Y78" s="17"/>
      <c r="Z78" s="10"/>
      <c r="AA78" s="10"/>
      <c r="AB78" s="16"/>
      <c r="AC78" s="16"/>
      <c r="AD78" s="16"/>
      <c r="AE78" s="15"/>
      <c r="AF78" s="15"/>
      <c r="AG78" s="15"/>
      <c r="AH78" s="14"/>
      <c r="AI78" s="9"/>
    </row>
    <row r="79" spans="1:35">
      <c r="A79" s="13" t="s">
        <v>5</v>
      </c>
      <c r="B79" s="12" t="s">
        <v>105</v>
      </c>
      <c r="C79" s="12">
        <v>36</v>
      </c>
      <c r="D79" s="19" t="s">
        <v>104</v>
      </c>
      <c r="E79" s="10" t="s">
        <v>6</v>
      </c>
      <c r="F79" s="9">
        <v>5</v>
      </c>
      <c r="G79" s="10" t="s">
        <v>1</v>
      </c>
      <c r="H79" s="10" t="s">
        <v>9</v>
      </c>
      <c r="I79" s="9"/>
      <c r="J79" s="9"/>
      <c r="K79" s="9"/>
      <c r="L79" s="9"/>
      <c r="M79" s="9">
        <v>13</v>
      </c>
      <c r="N79" s="9">
        <v>14</v>
      </c>
      <c r="O79" s="9">
        <v>12</v>
      </c>
      <c r="P79" s="9">
        <v>11</v>
      </c>
      <c r="Q79" s="9"/>
      <c r="R79" s="9"/>
      <c r="S79" s="10" t="str">
        <f>CONCATENATE(B79,H79,I79,J79,K79,L79)</f>
        <v>12Rp11-BE4; p12-BE3; p13-BE1; p14-BE2; p15 TE</v>
      </c>
      <c r="T79" s="10" t="str">
        <f>CONCATENATE(LEFT(B79, 1), "-", MID(B79, 2, 1), "-",RIGHT(B79, 1), " pins ", H79)</f>
        <v>1-2-R pins p11-BE4; p12-BE3; p13-BE1; p14-BE2; p15 TE</v>
      </c>
      <c r="U79" s="18">
        <v>40504</v>
      </c>
      <c r="V79" s="10"/>
      <c r="W79" s="10"/>
      <c r="X79" s="10">
        <f>SUM(V79,W79)</f>
        <v>0</v>
      </c>
      <c r="Y79" s="17" t="e">
        <f>VLOOKUP(T79, '[1]2pt probe test data summary'!$C$2:$V$336, 5, FALSE)</f>
        <v>#N/A</v>
      </c>
      <c r="Z79" s="10"/>
      <c r="AA79" s="10"/>
      <c r="AB79" s="16" t="e">
        <f>VLOOKUP(T79, '[1]2pt probe test data summary'!$C$2:$V$336, 7, FALSE)</f>
        <v>#N/A</v>
      </c>
      <c r="AC79" s="16" t="e">
        <v>#N/A</v>
      </c>
      <c r="AD79" s="16"/>
      <c r="AE79" s="15"/>
      <c r="AF79" s="15"/>
      <c r="AG79" s="15"/>
      <c r="AH79" s="14"/>
      <c r="AI79" s="9"/>
    </row>
    <row r="80" spans="1:35">
      <c r="A80" s="13" t="s">
        <v>5</v>
      </c>
      <c r="B80" s="12" t="s">
        <v>105</v>
      </c>
      <c r="C80" s="12">
        <v>36</v>
      </c>
      <c r="D80" s="19" t="s">
        <v>104</v>
      </c>
      <c r="E80" s="10" t="s">
        <v>8</v>
      </c>
      <c r="F80" s="9">
        <v>8</v>
      </c>
      <c r="G80" s="10" t="s">
        <v>1</v>
      </c>
      <c r="H80" s="10" t="s">
        <v>7</v>
      </c>
      <c r="I80" s="9">
        <v>8</v>
      </c>
      <c r="J80" s="9">
        <v>16</v>
      </c>
      <c r="K80" s="9">
        <v>9</v>
      </c>
      <c r="L80" s="9">
        <v>17</v>
      </c>
      <c r="M80" s="9"/>
      <c r="N80" s="9"/>
      <c r="O80" s="9"/>
      <c r="P80" s="9"/>
      <c r="Q80" s="9"/>
      <c r="R80" s="9"/>
      <c r="S80" s="10" t="str">
        <f>CONCATENATE(B80,H80,I80,J80,K80,L80)</f>
        <v>12Rp8-TE; p17-ptap; p10-BE1; p9-BE2 source; p16-BE2 gate; p6-BE3; p7-BE4 source; p18-BE4 gate816917</v>
      </c>
      <c r="T80" s="10" t="str">
        <f>CONCATENATE(LEFT(B80, 1), "-", MID(B80, 2, 1), "-",RIGHT(B80, 1), " pins ", H80)</f>
        <v>1-2-R pins p8-TE; p17-ptap; p10-BE1; p9-BE2 source; p16-BE2 gate; p6-BE3; p7-BE4 source; p18-BE4 gate</v>
      </c>
      <c r="U80" s="18">
        <v>40504</v>
      </c>
      <c r="V80" s="10"/>
      <c r="W80" s="10"/>
      <c r="X80" s="10">
        <f>SUM(V80,W80)</f>
        <v>0</v>
      </c>
      <c r="Y80" s="17" t="e">
        <f>VLOOKUP(T80, '[1]2pt probe test data summary'!$C$2:$V$336, 5, FALSE)</f>
        <v>#N/A</v>
      </c>
      <c r="Z80" s="10"/>
      <c r="AA80" s="10"/>
      <c r="AB80" s="16" t="e">
        <f>VLOOKUP(T80, '[1]2pt probe test data summary'!$C$2:$V$336, 7, FALSE)</f>
        <v>#N/A</v>
      </c>
      <c r="AC80" s="16" t="e">
        <v>#N/A</v>
      </c>
      <c r="AD80" s="16"/>
      <c r="AE80" s="15"/>
      <c r="AF80" s="15"/>
      <c r="AG80" s="15"/>
      <c r="AH80" s="14"/>
      <c r="AI80" s="9"/>
    </row>
    <row r="81" spans="1:35">
      <c r="A81" s="13" t="s">
        <v>5</v>
      </c>
      <c r="B81" s="12" t="s">
        <v>105</v>
      </c>
      <c r="C81" s="12">
        <v>36</v>
      </c>
      <c r="D81" s="19" t="s">
        <v>104</v>
      </c>
      <c r="E81" s="10" t="s">
        <v>8</v>
      </c>
      <c r="F81" s="9">
        <v>8</v>
      </c>
      <c r="G81" s="10" t="s">
        <v>1</v>
      </c>
      <c r="H81" s="10" t="s">
        <v>7</v>
      </c>
      <c r="I81" s="9">
        <v>8</v>
      </c>
      <c r="J81" s="9">
        <v>18</v>
      </c>
      <c r="K81" s="9">
        <v>7</v>
      </c>
      <c r="L81" s="9">
        <v>17</v>
      </c>
      <c r="M81" s="9"/>
      <c r="N81" s="9"/>
      <c r="O81" s="9"/>
      <c r="P81" s="9"/>
      <c r="Q81" s="9"/>
      <c r="R81" s="9"/>
      <c r="S81" s="10"/>
      <c r="T81" s="10"/>
      <c r="U81" s="18"/>
      <c r="V81" s="10"/>
      <c r="W81" s="10"/>
      <c r="X81" s="10"/>
      <c r="Y81" s="17"/>
      <c r="Z81" s="10"/>
      <c r="AA81" s="10"/>
      <c r="AB81" s="16"/>
      <c r="AC81" s="16"/>
      <c r="AD81" s="16"/>
      <c r="AE81" s="15"/>
      <c r="AF81" s="15"/>
      <c r="AG81" s="15"/>
      <c r="AH81" s="14"/>
      <c r="AI81" s="9"/>
    </row>
    <row r="82" spans="1:35">
      <c r="A82" s="13" t="s">
        <v>5</v>
      </c>
      <c r="B82" s="12" t="s">
        <v>105</v>
      </c>
      <c r="C82" s="12">
        <v>36</v>
      </c>
      <c r="D82" s="19" t="s">
        <v>104</v>
      </c>
      <c r="E82" s="10" t="s">
        <v>2</v>
      </c>
      <c r="F82" s="9">
        <v>10</v>
      </c>
      <c r="G82" s="10" t="s">
        <v>1</v>
      </c>
      <c r="H82" s="10" t="s">
        <v>0</v>
      </c>
      <c r="I82" s="9">
        <v>3</v>
      </c>
      <c r="J82" s="9">
        <v>20</v>
      </c>
      <c r="K82" s="9">
        <v>5</v>
      </c>
      <c r="L82" s="9">
        <v>22</v>
      </c>
      <c r="M82" s="9"/>
      <c r="N82" s="9"/>
      <c r="O82" s="9"/>
      <c r="P82" s="9"/>
      <c r="Q82" s="9"/>
      <c r="R82" s="9"/>
      <c r="S82" s="10" t="str">
        <f>CONCATENATE(B82,H82,I82,J82,K82,L82)</f>
        <v>12Rp3-TE; p22-ptap; p5-BE1 source; p20-BE1 gate; p4-BE2 source; p22-BE2 gate; p1-BE3 source; p24-BE3 gate; p2-BE4 source; p23-BE4 gate320522</v>
      </c>
      <c r="T82" s="10" t="str">
        <f>CONCATENATE(LEFT(B82, 1), "-", MID(B82, 2, 1), "-",RIGHT(B82, 1), " pins ", H82)</f>
        <v>1-2-R pins p3-TE; p22-ptap; p5-BE1 source; p20-BE1 gate; p4-BE2 source; p22-BE2 gate; p1-BE3 source; p24-BE3 gate; p2-BE4 source; p23-BE4 gate</v>
      </c>
      <c r="U82" s="18">
        <v>40504</v>
      </c>
      <c r="V82" s="10"/>
      <c r="W82" s="10"/>
      <c r="X82" s="10">
        <f>SUM(V82,W82)</f>
        <v>0</v>
      </c>
      <c r="Y82" s="17" t="e">
        <f>VLOOKUP(T82, '[1]2pt probe test data summary'!$C$2:$V$336, 5, FALSE)</f>
        <v>#N/A</v>
      </c>
      <c r="Z82" s="10"/>
      <c r="AA82" s="10"/>
      <c r="AB82" s="16" t="e">
        <f>VLOOKUP(T82, '[1]2pt probe test data summary'!$C$2:$V$336, 7, FALSE)</f>
        <v>#N/A</v>
      </c>
      <c r="AC82" s="16" t="e">
        <v>#N/A</v>
      </c>
      <c r="AD82" s="16"/>
      <c r="AE82" s="15"/>
      <c r="AF82" s="15"/>
      <c r="AG82" s="15"/>
      <c r="AH82" s="14"/>
      <c r="AI82" s="9"/>
    </row>
    <row r="83" spans="1:35">
      <c r="A83" s="13" t="s">
        <v>5</v>
      </c>
      <c r="B83" s="12" t="s">
        <v>105</v>
      </c>
      <c r="C83" s="12">
        <v>36</v>
      </c>
      <c r="D83" s="19" t="s">
        <v>104</v>
      </c>
      <c r="E83" s="10" t="s">
        <v>2</v>
      </c>
      <c r="F83" s="9">
        <v>10</v>
      </c>
      <c r="G83" s="10" t="s">
        <v>1</v>
      </c>
      <c r="H83" s="10" t="s">
        <v>0</v>
      </c>
      <c r="I83" s="9">
        <v>3</v>
      </c>
      <c r="J83" s="9">
        <v>21</v>
      </c>
      <c r="K83" s="9">
        <v>4</v>
      </c>
      <c r="L83" s="9">
        <v>22</v>
      </c>
      <c r="M83" s="9"/>
      <c r="N83" s="9"/>
      <c r="O83" s="9"/>
      <c r="P83" s="9"/>
      <c r="Q83" s="9"/>
      <c r="R83" s="9"/>
      <c r="S83" s="10"/>
      <c r="T83" s="10"/>
      <c r="U83" s="18"/>
      <c r="V83" s="10"/>
      <c r="W83" s="10"/>
      <c r="X83" s="10"/>
      <c r="Y83" s="17"/>
      <c r="Z83" s="10"/>
      <c r="AA83" s="10"/>
      <c r="AB83" s="16"/>
      <c r="AC83" s="16"/>
      <c r="AD83" s="16"/>
      <c r="AE83" s="15"/>
      <c r="AF83" s="15"/>
      <c r="AG83" s="15"/>
      <c r="AH83" s="14"/>
      <c r="AI83" s="9"/>
    </row>
    <row r="84" spans="1:35">
      <c r="A84" s="13" t="s">
        <v>5</v>
      </c>
      <c r="B84" s="12" t="s">
        <v>105</v>
      </c>
      <c r="C84" s="12">
        <v>36</v>
      </c>
      <c r="D84" s="19" t="s">
        <v>104</v>
      </c>
      <c r="E84" s="10" t="s">
        <v>2</v>
      </c>
      <c r="F84" s="9">
        <v>10</v>
      </c>
      <c r="G84" s="10" t="s">
        <v>1</v>
      </c>
      <c r="H84" s="10" t="s">
        <v>0</v>
      </c>
      <c r="I84" s="9">
        <v>3</v>
      </c>
      <c r="J84" s="9">
        <v>24</v>
      </c>
      <c r="K84" s="9">
        <v>1</v>
      </c>
      <c r="L84" s="9">
        <v>22</v>
      </c>
      <c r="M84" s="9"/>
      <c r="N84" s="9"/>
      <c r="O84" s="9"/>
      <c r="P84" s="9"/>
      <c r="Q84" s="9"/>
      <c r="R84" s="9"/>
      <c r="S84" s="10"/>
      <c r="T84" s="10"/>
      <c r="U84" s="18"/>
      <c r="V84" s="10"/>
      <c r="W84" s="10"/>
      <c r="X84" s="10"/>
      <c r="Y84" s="17"/>
      <c r="Z84" s="10"/>
      <c r="AA84" s="10"/>
      <c r="AB84" s="16"/>
      <c r="AC84" s="16"/>
      <c r="AD84" s="16"/>
      <c r="AE84" s="15"/>
      <c r="AF84" s="15"/>
      <c r="AG84" s="15"/>
      <c r="AH84" s="14"/>
      <c r="AI84" s="9"/>
    </row>
    <row r="85" spans="1:35">
      <c r="A85" s="13" t="s">
        <v>5</v>
      </c>
      <c r="B85" s="12" t="s">
        <v>105</v>
      </c>
      <c r="C85" s="12">
        <v>36</v>
      </c>
      <c r="D85" s="19" t="s">
        <v>104</v>
      </c>
      <c r="E85" s="10" t="s">
        <v>2</v>
      </c>
      <c r="F85" s="9">
        <v>10</v>
      </c>
      <c r="G85" s="10" t="s">
        <v>1</v>
      </c>
      <c r="H85" s="10" t="s">
        <v>0</v>
      </c>
      <c r="I85" s="9">
        <v>3</v>
      </c>
      <c r="J85" s="9">
        <v>23</v>
      </c>
      <c r="K85" s="9">
        <v>2</v>
      </c>
      <c r="L85" s="9">
        <v>22</v>
      </c>
      <c r="M85" s="9"/>
      <c r="N85" s="9"/>
      <c r="O85" s="9"/>
      <c r="P85" s="9"/>
      <c r="Q85" s="9"/>
      <c r="R85" s="9"/>
      <c r="S85" s="10"/>
      <c r="T85" s="10"/>
      <c r="U85" s="18"/>
      <c r="V85" s="10"/>
      <c r="W85" s="10"/>
      <c r="X85" s="10"/>
      <c r="Y85" s="17"/>
      <c r="Z85" s="10"/>
      <c r="AA85" s="10"/>
      <c r="AB85" s="16"/>
      <c r="AC85" s="16"/>
      <c r="AD85" s="16"/>
      <c r="AE85" s="15"/>
      <c r="AF85" s="15"/>
      <c r="AG85" s="15"/>
      <c r="AH85" s="14"/>
      <c r="AI85" s="9"/>
    </row>
    <row r="86" spans="1:35">
      <c r="A86" s="13" t="s">
        <v>5</v>
      </c>
      <c r="B86" s="12" t="s">
        <v>103</v>
      </c>
      <c r="C86" s="12">
        <v>37</v>
      </c>
      <c r="D86" s="19" t="s">
        <v>102</v>
      </c>
      <c r="E86" s="10" t="s">
        <v>6</v>
      </c>
      <c r="F86" s="9">
        <v>5</v>
      </c>
      <c r="G86" s="10" t="s">
        <v>1</v>
      </c>
      <c r="H86" s="10" t="s">
        <v>9</v>
      </c>
      <c r="I86" s="9"/>
      <c r="J86" s="9"/>
      <c r="K86" s="9"/>
      <c r="L86" s="9"/>
      <c r="M86" s="9">
        <v>13</v>
      </c>
      <c r="N86" s="9">
        <v>14</v>
      </c>
      <c r="O86" s="9">
        <v>12</v>
      </c>
      <c r="P86" s="9">
        <v>11</v>
      </c>
      <c r="Q86" s="9"/>
      <c r="R86" s="9"/>
      <c r="S86" s="10" t="str">
        <f>CONCATENATE(B86,H86,I86,J86,K86,L86)</f>
        <v>13Ap11-BE4; p12-BE3; p13-BE1; p14-BE2; p15 TE</v>
      </c>
      <c r="T86" s="10" t="str">
        <f>CONCATENATE(LEFT(B86, 1), "-", MID(B86, 2, 1), "-",RIGHT(B86, 1), " pins ", H86)</f>
        <v>1-3-A pins p11-BE4; p12-BE3; p13-BE1; p14-BE2; p15 TE</v>
      </c>
      <c r="U86" s="18">
        <v>40504</v>
      </c>
      <c r="V86" s="10"/>
      <c r="W86" s="10"/>
      <c r="X86" s="10">
        <f>SUM(V86,W86)</f>
        <v>0</v>
      </c>
      <c r="Y86" s="17" t="e">
        <f>VLOOKUP(T86, '[1]2pt probe test data summary'!$C$2:$V$336, 5, FALSE)</f>
        <v>#N/A</v>
      </c>
      <c r="Z86" s="10"/>
      <c r="AA86" s="10"/>
      <c r="AB86" s="16" t="e">
        <f>VLOOKUP(T86, '[1]2pt probe test data summary'!$C$2:$V$336, 7, FALSE)</f>
        <v>#N/A</v>
      </c>
      <c r="AC86" s="16" t="e">
        <v>#N/A</v>
      </c>
      <c r="AD86" s="16"/>
      <c r="AE86" s="15"/>
      <c r="AF86" s="15"/>
      <c r="AG86" s="15"/>
      <c r="AH86" s="14"/>
      <c r="AI86" s="9"/>
    </row>
    <row r="87" spans="1:35">
      <c r="A87" s="13" t="s">
        <v>5</v>
      </c>
      <c r="B87" s="12" t="s">
        <v>103</v>
      </c>
      <c r="C87" s="12">
        <v>37</v>
      </c>
      <c r="D87" s="19" t="s">
        <v>102</v>
      </c>
      <c r="E87" s="10" t="s">
        <v>8</v>
      </c>
      <c r="F87" s="9">
        <v>8</v>
      </c>
      <c r="G87" s="10" t="s">
        <v>1</v>
      </c>
      <c r="H87" s="10" t="s">
        <v>7</v>
      </c>
      <c r="I87" s="9">
        <v>8</v>
      </c>
      <c r="J87" s="9">
        <v>16</v>
      </c>
      <c r="K87" s="9">
        <v>9</v>
      </c>
      <c r="L87" s="9">
        <v>17</v>
      </c>
      <c r="M87" s="9"/>
      <c r="N87" s="9"/>
      <c r="O87" s="9"/>
      <c r="P87" s="9"/>
      <c r="Q87" s="9"/>
      <c r="R87" s="9"/>
      <c r="S87" s="10" t="str">
        <f>CONCATENATE(B87,H87,I87,J87,K87,L87)</f>
        <v>13Ap8-TE; p17-ptap; p10-BE1; p9-BE2 source; p16-BE2 gate; p6-BE3; p7-BE4 source; p18-BE4 gate816917</v>
      </c>
      <c r="T87" s="10" t="str">
        <f>CONCATENATE(LEFT(B87, 1), "-", MID(B87, 2, 1), "-",RIGHT(B87, 1), " pins ", H87)</f>
        <v>1-3-A pins p8-TE; p17-ptap; p10-BE1; p9-BE2 source; p16-BE2 gate; p6-BE3; p7-BE4 source; p18-BE4 gate</v>
      </c>
      <c r="U87" s="18">
        <v>40504</v>
      </c>
      <c r="V87" s="10"/>
      <c r="W87" s="10"/>
      <c r="X87" s="10">
        <f>SUM(V87,W87)</f>
        <v>0</v>
      </c>
      <c r="Y87" s="17" t="e">
        <f>VLOOKUP(T87, '[1]2pt probe test data summary'!$C$2:$V$336, 5, FALSE)</f>
        <v>#N/A</v>
      </c>
      <c r="Z87" s="10"/>
      <c r="AA87" s="10"/>
      <c r="AB87" s="16" t="e">
        <f>VLOOKUP(T87, '[1]2pt probe test data summary'!$C$2:$V$336, 7, FALSE)</f>
        <v>#N/A</v>
      </c>
      <c r="AC87" s="16" t="e">
        <v>#N/A</v>
      </c>
      <c r="AD87" s="16"/>
      <c r="AE87" s="15"/>
      <c r="AF87" s="15"/>
      <c r="AG87" s="15"/>
      <c r="AH87" s="14"/>
      <c r="AI87" s="9"/>
    </row>
    <row r="88" spans="1:35">
      <c r="A88" s="13" t="s">
        <v>5</v>
      </c>
      <c r="B88" s="12" t="s">
        <v>103</v>
      </c>
      <c r="C88" s="12">
        <v>37</v>
      </c>
      <c r="D88" s="19" t="s">
        <v>102</v>
      </c>
      <c r="E88" s="10" t="s">
        <v>8</v>
      </c>
      <c r="F88" s="9">
        <v>8</v>
      </c>
      <c r="G88" s="10" t="s">
        <v>1</v>
      </c>
      <c r="H88" s="10" t="s">
        <v>7</v>
      </c>
      <c r="I88" s="9">
        <v>8</v>
      </c>
      <c r="J88" s="9">
        <v>18</v>
      </c>
      <c r="K88" s="9">
        <v>7</v>
      </c>
      <c r="L88" s="9">
        <v>17</v>
      </c>
      <c r="M88" s="9"/>
      <c r="N88" s="9"/>
      <c r="O88" s="9"/>
      <c r="P88" s="9"/>
      <c r="Q88" s="9"/>
      <c r="R88" s="9"/>
      <c r="S88" s="10"/>
      <c r="T88" s="10"/>
      <c r="U88" s="18"/>
      <c r="V88" s="10"/>
      <c r="W88" s="10"/>
      <c r="X88" s="10"/>
      <c r="Y88" s="17"/>
      <c r="Z88" s="10"/>
      <c r="AA88" s="10"/>
      <c r="AB88" s="16"/>
      <c r="AC88" s="16"/>
      <c r="AD88" s="16"/>
      <c r="AE88" s="15"/>
      <c r="AF88" s="15"/>
      <c r="AG88" s="15"/>
      <c r="AH88" s="14"/>
      <c r="AI88" s="9"/>
    </row>
    <row r="89" spans="1:35">
      <c r="A89" s="13" t="s">
        <v>5</v>
      </c>
      <c r="B89" s="12" t="s">
        <v>103</v>
      </c>
      <c r="C89" s="12">
        <v>37</v>
      </c>
      <c r="D89" s="19" t="s">
        <v>102</v>
      </c>
      <c r="E89" s="10" t="s">
        <v>2</v>
      </c>
      <c r="F89" s="9">
        <v>10</v>
      </c>
      <c r="G89" s="10" t="s">
        <v>1</v>
      </c>
      <c r="H89" s="10" t="s">
        <v>0</v>
      </c>
      <c r="I89" s="9">
        <v>3</v>
      </c>
      <c r="J89" s="9">
        <v>20</v>
      </c>
      <c r="K89" s="9">
        <v>5</v>
      </c>
      <c r="L89" s="9">
        <v>22</v>
      </c>
      <c r="M89" s="9"/>
      <c r="N89" s="9"/>
      <c r="O89" s="9"/>
      <c r="P89" s="9"/>
      <c r="Q89" s="9"/>
      <c r="R89" s="9"/>
      <c r="S89" s="10" t="str">
        <f>CONCATENATE(B89,H89,I89,J89,K89,L89)</f>
        <v>13Ap3-TE; p22-ptap; p5-BE1 source; p20-BE1 gate; p4-BE2 source; p22-BE2 gate; p1-BE3 source; p24-BE3 gate; p2-BE4 source; p23-BE4 gate320522</v>
      </c>
      <c r="T89" s="10" t="str">
        <f>CONCATENATE(LEFT(B89, 1), "-", MID(B89, 2, 1), "-",RIGHT(B89, 1), " pins ", H89)</f>
        <v>1-3-A pins p3-TE; p22-ptap; p5-BE1 source; p20-BE1 gate; p4-BE2 source; p22-BE2 gate; p1-BE3 source; p24-BE3 gate; p2-BE4 source; p23-BE4 gate</v>
      </c>
      <c r="U89" s="18">
        <v>40504</v>
      </c>
      <c r="V89" s="10"/>
      <c r="W89" s="10"/>
      <c r="X89" s="10">
        <f>SUM(V89,W89)</f>
        <v>0</v>
      </c>
      <c r="Y89" s="17" t="e">
        <f>VLOOKUP(T89, '[1]2pt probe test data summary'!$C$2:$V$336, 5, FALSE)</f>
        <v>#N/A</v>
      </c>
      <c r="Z89" s="10"/>
      <c r="AA89" s="10"/>
      <c r="AB89" s="16" t="e">
        <f>VLOOKUP(T89, '[1]2pt probe test data summary'!$C$2:$V$336, 7, FALSE)</f>
        <v>#N/A</v>
      </c>
      <c r="AC89" s="16" t="e">
        <v>#N/A</v>
      </c>
      <c r="AD89" s="16"/>
      <c r="AE89" s="15"/>
      <c r="AF89" s="15"/>
      <c r="AG89" s="15"/>
      <c r="AH89" s="14"/>
      <c r="AI89" s="9"/>
    </row>
    <row r="90" spans="1:35">
      <c r="A90" s="13" t="s">
        <v>5</v>
      </c>
      <c r="B90" s="12" t="s">
        <v>103</v>
      </c>
      <c r="C90" s="12">
        <v>37</v>
      </c>
      <c r="D90" s="19" t="s">
        <v>102</v>
      </c>
      <c r="E90" s="10" t="s">
        <v>2</v>
      </c>
      <c r="F90" s="9">
        <v>10</v>
      </c>
      <c r="G90" s="10" t="s">
        <v>1</v>
      </c>
      <c r="H90" s="10" t="s">
        <v>0</v>
      </c>
      <c r="I90" s="9">
        <v>3</v>
      </c>
      <c r="J90" s="9">
        <v>21</v>
      </c>
      <c r="K90" s="9">
        <v>4</v>
      </c>
      <c r="L90" s="9">
        <v>22</v>
      </c>
      <c r="M90" s="9"/>
      <c r="N90" s="9"/>
      <c r="O90" s="9"/>
      <c r="P90" s="9"/>
      <c r="Q90" s="9"/>
      <c r="R90" s="9"/>
      <c r="S90" s="10"/>
      <c r="T90" s="10"/>
      <c r="U90" s="18"/>
      <c r="V90" s="10"/>
      <c r="W90" s="10"/>
      <c r="X90" s="10"/>
      <c r="Y90" s="17"/>
      <c r="Z90" s="10"/>
      <c r="AA90" s="10"/>
      <c r="AB90" s="16"/>
      <c r="AC90" s="16"/>
      <c r="AD90" s="16"/>
      <c r="AE90" s="15"/>
      <c r="AF90" s="15"/>
      <c r="AG90" s="15"/>
      <c r="AH90" s="14"/>
      <c r="AI90" s="9"/>
    </row>
    <row r="91" spans="1:35">
      <c r="A91" s="13" t="s">
        <v>5</v>
      </c>
      <c r="B91" s="12" t="s">
        <v>103</v>
      </c>
      <c r="C91" s="12">
        <v>37</v>
      </c>
      <c r="D91" s="19" t="s">
        <v>102</v>
      </c>
      <c r="E91" s="10" t="s">
        <v>2</v>
      </c>
      <c r="F91" s="9">
        <v>10</v>
      </c>
      <c r="G91" s="10" t="s">
        <v>1</v>
      </c>
      <c r="H91" s="10" t="s">
        <v>0</v>
      </c>
      <c r="I91" s="9">
        <v>3</v>
      </c>
      <c r="J91" s="9">
        <v>24</v>
      </c>
      <c r="K91" s="9">
        <v>1</v>
      </c>
      <c r="L91" s="9">
        <v>22</v>
      </c>
      <c r="M91" s="9"/>
      <c r="N91" s="9"/>
      <c r="O91" s="9"/>
      <c r="P91" s="9"/>
      <c r="Q91" s="9"/>
      <c r="R91" s="9"/>
      <c r="S91" s="10"/>
      <c r="T91" s="10"/>
      <c r="U91" s="18"/>
      <c r="V91" s="10"/>
      <c r="W91" s="10"/>
      <c r="X91" s="10"/>
      <c r="Y91" s="17"/>
      <c r="Z91" s="10"/>
      <c r="AA91" s="10"/>
      <c r="AB91" s="16"/>
      <c r="AC91" s="16"/>
      <c r="AD91" s="16"/>
      <c r="AE91" s="15"/>
      <c r="AF91" s="15"/>
      <c r="AG91" s="15"/>
      <c r="AH91" s="14"/>
      <c r="AI91" s="9"/>
    </row>
    <row r="92" spans="1:35">
      <c r="A92" s="13" t="s">
        <v>5</v>
      </c>
      <c r="B92" s="12" t="s">
        <v>103</v>
      </c>
      <c r="C92" s="12">
        <v>37</v>
      </c>
      <c r="D92" s="19" t="s">
        <v>102</v>
      </c>
      <c r="E92" s="10" t="s">
        <v>2</v>
      </c>
      <c r="F92" s="9">
        <v>10</v>
      </c>
      <c r="G92" s="10" t="s">
        <v>1</v>
      </c>
      <c r="H92" s="10" t="s">
        <v>0</v>
      </c>
      <c r="I92" s="9">
        <v>3</v>
      </c>
      <c r="J92" s="9">
        <v>23</v>
      </c>
      <c r="K92" s="9">
        <v>2</v>
      </c>
      <c r="L92" s="9">
        <v>22</v>
      </c>
      <c r="M92" s="9"/>
      <c r="N92" s="9"/>
      <c r="O92" s="9"/>
      <c r="P92" s="9"/>
      <c r="Q92" s="9"/>
      <c r="R92" s="9"/>
      <c r="S92" s="10"/>
      <c r="T92" s="10"/>
      <c r="U92" s="18"/>
      <c r="V92" s="10"/>
      <c r="W92" s="10"/>
      <c r="X92" s="10"/>
      <c r="Y92" s="17"/>
      <c r="Z92" s="10"/>
      <c r="AA92" s="10"/>
      <c r="AB92" s="16"/>
      <c r="AC92" s="16"/>
      <c r="AD92" s="16"/>
      <c r="AE92" s="15"/>
      <c r="AF92" s="15"/>
      <c r="AG92" s="15"/>
      <c r="AH92" s="14"/>
      <c r="AI92" s="9"/>
    </row>
    <row r="93" spans="1:35">
      <c r="A93" s="13" t="s">
        <v>5</v>
      </c>
      <c r="B93" s="12" t="s">
        <v>101</v>
      </c>
      <c r="C93" s="12">
        <v>38</v>
      </c>
      <c r="D93" s="19" t="s">
        <v>100</v>
      </c>
      <c r="E93" s="10" t="s">
        <v>6</v>
      </c>
      <c r="F93" s="9">
        <v>5</v>
      </c>
      <c r="G93" s="10" t="s">
        <v>1</v>
      </c>
      <c r="H93" s="10" t="s">
        <v>9</v>
      </c>
      <c r="I93" s="9"/>
      <c r="J93" s="9"/>
      <c r="K93" s="9"/>
      <c r="L93" s="9"/>
      <c r="M93" s="9">
        <v>13</v>
      </c>
      <c r="N93" s="9">
        <v>14</v>
      </c>
      <c r="O93" s="9">
        <v>12</v>
      </c>
      <c r="P93" s="9">
        <v>11</v>
      </c>
      <c r="Q93" s="9"/>
      <c r="R93" s="9"/>
      <c r="S93" s="10" t="str">
        <f>CONCATENATE(B93,H93,I93,J93,K93,L93)</f>
        <v>13Bp11-BE4; p12-BE3; p13-BE1; p14-BE2; p15 TE</v>
      </c>
      <c r="T93" s="10" t="str">
        <f>CONCATENATE(LEFT(B93, 1), "-", MID(B93, 2, 1), "-",RIGHT(B93, 1), " pins ", H93)</f>
        <v>1-3-B pins p11-BE4; p12-BE3; p13-BE1; p14-BE2; p15 TE</v>
      </c>
      <c r="U93" s="18">
        <v>40504</v>
      </c>
      <c r="V93" s="10"/>
      <c r="W93" s="10"/>
      <c r="X93" s="10">
        <f>SUM(V93,W93)</f>
        <v>0</v>
      </c>
      <c r="Y93" s="17" t="e">
        <f>VLOOKUP(T93, '[1]2pt probe test data summary'!$C$2:$V$336, 5, FALSE)</f>
        <v>#N/A</v>
      </c>
      <c r="Z93" s="10"/>
      <c r="AA93" s="10"/>
      <c r="AB93" s="16" t="e">
        <f>VLOOKUP(T93, '[1]2pt probe test data summary'!$C$2:$V$336, 7, FALSE)</f>
        <v>#N/A</v>
      </c>
      <c r="AC93" s="16" t="e">
        <v>#N/A</v>
      </c>
      <c r="AD93" s="16"/>
      <c r="AE93" s="15"/>
      <c r="AF93" s="15"/>
      <c r="AG93" s="15"/>
      <c r="AH93" s="14"/>
      <c r="AI93" s="9"/>
    </row>
    <row r="94" spans="1:35">
      <c r="A94" s="13" t="s">
        <v>5</v>
      </c>
      <c r="B94" s="12" t="s">
        <v>101</v>
      </c>
      <c r="C94" s="12">
        <v>38</v>
      </c>
      <c r="D94" s="19" t="s">
        <v>100</v>
      </c>
      <c r="E94" s="10" t="s">
        <v>8</v>
      </c>
      <c r="F94" s="9">
        <v>8</v>
      </c>
      <c r="G94" s="10" t="s">
        <v>1</v>
      </c>
      <c r="H94" s="10" t="s">
        <v>7</v>
      </c>
      <c r="I94" s="9">
        <v>8</v>
      </c>
      <c r="J94" s="9">
        <v>16</v>
      </c>
      <c r="K94" s="9">
        <v>9</v>
      </c>
      <c r="L94" s="9">
        <v>17</v>
      </c>
      <c r="M94" s="9"/>
      <c r="N94" s="9"/>
      <c r="O94" s="9"/>
      <c r="P94" s="9"/>
      <c r="Q94" s="9"/>
      <c r="R94" s="9"/>
      <c r="S94" s="10" t="str">
        <f>CONCATENATE(B94,H94,I94,J94,K94,L94)</f>
        <v>13Bp8-TE; p17-ptap; p10-BE1; p9-BE2 source; p16-BE2 gate; p6-BE3; p7-BE4 source; p18-BE4 gate816917</v>
      </c>
      <c r="T94" s="10" t="str">
        <f>CONCATENATE(LEFT(B94, 1), "-", MID(B94, 2, 1), "-",RIGHT(B94, 1), " pins ", H94)</f>
        <v>1-3-B pins p8-TE; p17-ptap; p10-BE1; p9-BE2 source; p16-BE2 gate; p6-BE3; p7-BE4 source; p18-BE4 gate</v>
      </c>
      <c r="U94" s="18">
        <v>40504</v>
      </c>
      <c r="V94" s="10"/>
      <c r="W94" s="10"/>
      <c r="X94" s="10">
        <f>SUM(V94,W94)</f>
        <v>0</v>
      </c>
      <c r="Y94" s="17" t="e">
        <f>VLOOKUP(T94, '[1]2pt probe test data summary'!$C$2:$V$336, 5, FALSE)</f>
        <v>#N/A</v>
      </c>
      <c r="Z94" s="10"/>
      <c r="AA94" s="10"/>
      <c r="AB94" s="16" t="e">
        <f>VLOOKUP(T94, '[1]2pt probe test data summary'!$C$2:$V$336, 7, FALSE)</f>
        <v>#N/A</v>
      </c>
      <c r="AC94" s="16" t="e">
        <v>#N/A</v>
      </c>
      <c r="AD94" s="16"/>
      <c r="AE94" s="15"/>
      <c r="AF94" s="15"/>
      <c r="AG94" s="15"/>
      <c r="AH94" s="14"/>
      <c r="AI94" s="9"/>
    </row>
    <row r="95" spans="1:35">
      <c r="A95" s="13" t="s">
        <v>5</v>
      </c>
      <c r="B95" s="12" t="s">
        <v>101</v>
      </c>
      <c r="C95" s="12">
        <v>38</v>
      </c>
      <c r="D95" s="19" t="s">
        <v>100</v>
      </c>
      <c r="E95" s="10" t="s">
        <v>8</v>
      </c>
      <c r="F95" s="9">
        <v>8</v>
      </c>
      <c r="G95" s="10" t="s">
        <v>1</v>
      </c>
      <c r="H95" s="10" t="s">
        <v>7</v>
      </c>
      <c r="I95" s="9">
        <v>8</v>
      </c>
      <c r="J95" s="9">
        <v>18</v>
      </c>
      <c r="K95" s="9">
        <v>7</v>
      </c>
      <c r="L95" s="9">
        <v>17</v>
      </c>
      <c r="M95" s="9"/>
      <c r="N95" s="9"/>
      <c r="O95" s="9"/>
      <c r="P95" s="9"/>
      <c r="Q95" s="9"/>
      <c r="R95" s="9"/>
      <c r="S95" s="10"/>
      <c r="T95" s="10"/>
      <c r="U95" s="18"/>
      <c r="V95" s="10"/>
      <c r="W95" s="10"/>
      <c r="X95" s="10"/>
      <c r="Y95" s="17"/>
      <c r="Z95" s="10"/>
      <c r="AA95" s="10"/>
      <c r="AB95" s="16"/>
      <c r="AC95" s="16"/>
      <c r="AD95" s="16"/>
      <c r="AE95" s="15"/>
      <c r="AF95" s="15"/>
      <c r="AG95" s="15"/>
      <c r="AH95" s="14"/>
      <c r="AI95" s="9"/>
    </row>
    <row r="96" spans="1:35">
      <c r="A96" s="13" t="s">
        <v>5</v>
      </c>
      <c r="B96" s="12" t="s">
        <v>101</v>
      </c>
      <c r="C96" s="12">
        <v>38</v>
      </c>
      <c r="D96" s="19" t="s">
        <v>100</v>
      </c>
      <c r="E96" s="10" t="s">
        <v>2</v>
      </c>
      <c r="F96" s="9">
        <v>10</v>
      </c>
      <c r="G96" s="10" t="s">
        <v>1</v>
      </c>
      <c r="H96" s="10" t="s">
        <v>0</v>
      </c>
      <c r="I96" s="9">
        <v>3</v>
      </c>
      <c r="J96" s="9">
        <v>20</v>
      </c>
      <c r="K96" s="9">
        <v>5</v>
      </c>
      <c r="L96" s="9">
        <v>22</v>
      </c>
      <c r="M96" s="9"/>
      <c r="N96" s="9"/>
      <c r="O96" s="9"/>
      <c r="P96" s="9"/>
      <c r="Q96" s="9"/>
      <c r="R96" s="9"/>
      <c r="S96" s="10" t="str">
        <f>CONCATENATE(B96,H96,I96,J96,K96,L96)</f>
        <v>13Bp3-TE; p22-ptap; p5-BE1 source; p20-BE1 gate; p4-BE2 source; p22-BE2 gate; p1-BE3 source; p24-BE3 gate; p2-BE4 source; p23-BE4 gate320522</v>
      </c>
      <c r="T96" s="10" t="str">
        <f>CONCATENATE(LEFT(B96, 1), "-", MID(B96, 2, 1), "-",RIGHT(B96, 1), " pins ", H96)</f>
        <v>1-3-B pins p3-TE; p22-ptap; p5-BE1 source; p20-BE1 gate; p4-BE2 source; p22-BE2 gate; p1-BE3 source; p24-BE3 gate; p2-BE4 source; p23-BE4 gate</v>
      </c>
      <c r="U96" s="18">
        <v>40504</v>
      </c>
      <c r="V96" s="10"/>
      <c r="W96" s="10"/>
      <c r="X96" s="10">
        <f>SUM(V96,W96)</f>
        <v>0</v>
      </c>
      <c r="Y96" s="17" t="e">
        <f>VLOOKUP(T96, '[1]2pt probe test data summary'!$C$2:$V$336, 5, FALSE)</f>
        <v>#N/A</v>
      </c>
      <c r="Z96" s="10"/>
      <c r="AA96" s="10"/>
      <c r="AB96" s="16" t="e">
        <f>VLOOKUP(T96, '[1]2pt probe test data summary'!$C$2:$V$336, 7, FALSE)</f>
        <v>#N/A</v>
      </c>
      <c r="AC96" s="16" t="e">
        <v>#N/A</v>
      </c>
      <c r="AD96" s="16"/>
      <c r="AE96" s="15"/>
      <c r="AF96" s="15"/>
      <c r="AG96" s="15"/>
      <c r="AH96" s="14"/>
      <c r="AI96" s="9"/>
    </row>
    <row r="97" spans="1:35">
      <c r="A97" s="13" t="s">
        <v>5</v>
      </c>
      <c r="B97" s="12" t="s">
        <v>101</v>
      </c>
      <c r="C97" s="12">
        <v>38</v>
      </c>
      <c r="D97" s="19" t="s">
        <v>100</v>
      </c>
      <c r="E97" s="10" t="s">
        <v>2</v>
      </c>
      <c r="F97" s="9">
        <v>10</v>
      </c>
      <c r="G97" s="10" t="s">
        <v>1</v>
      </c>
      <c r="H97" s="10" t="s">
        <v>0</v>
      </c>
      <c r="I97" s="9">
        <v>3</v>
      </c>
      <c r="J97" s="9">
        <v>21</v>
      </c>
      <c r="K97" s="9">
        <v>4</v>
      </c>
      <c r="L97" s="9">
        <v>22</v>
      </c>
      <c r="M97" s="9"/>
      <c r="N97" s="9"/>
      <c r="O97" s="9"/>
      <c r="P97" s="9"/>
      <c r="Q97" s="9"/>
      <c r="R97" s="9"/>
      <c r="S97" s="10"/>
      <c r="T97" s="10"/>
      <c r="U97" s="18"/>
      <c r="V97" s="10"/>
      <c r="W97" s="10"/>
      <c r="X97" s="10"/>
      <c r="Y97" s="17"/>
      <c r="Z97" s="10"/>
      <c r="AA97" s="10"/>
      <c r="AB97" s="16"/>
      <c r="AC97" s="16"/>
      <c r="AD97" s="16"/>
      <c r="AE97" s="15"/>
      <c r="AF97" s="15"/>
      <c r="AG97" s="15"/>
      <c r="AH97" s="14"/>
      <c r="AI97" s="9"/>
    </row>
    <row r="98" spans="1:35">
      <c r="A98" s="13" t="s">
        <v>5</v>
      </c>
      <c r="B98" s="12" t="s">
        <v>101</v>
      </c>
      <c r="C98" s="12">
        <v>38</v>
      </c>
      <c r="D98" s="19" t="s">
        <v>100</v>
      </c>
      <c r="E98" s="10" t="s">
        <v>2</v>
      </c>
      <c r="F98" s="9">
        <v>10</v>
      </c>
      <c r="G98" s="10" t="s">
        <v>1</v>
      </c>
      <c r="H98" s="10" t="s">
        <v>0</v>
      </c>
      <c r="I98" s="9">
        <v>3</v>
      </c>
      <c r="J98" s="9">
        <v>24</v>
      </c>
      <c r="K98" s="9">
        <v>1</v>
      </c>
      <c r="L98" s="9">
        <v>22</v>
      </c>
      <c r="M98" s="9"/>
      <c r="N98" s="9"/>
      <c r="O98" s="9"/>
      <c r="P98" s="9"/>
      <c r="Q98" s="9"/>
      <c r="R98" s="9"/>
      <c r="S98" s="10"/>
      <c r="T98" s="10"/>
      <c r="U98" s="18"/>
      <c r="V98" s="10"/>
      <c r="W98" s="10"/>
      <c r="X98" s="10"/>
      <c r="Y98" s="17"/>
      <c r="Z98" s="10"/>
      <c r="AA98" s="10"/>
      <c r="AB98" s="16"/>
      <c r="AC98" s="16"/>
      <c r="AD98" s="16"/>
      <c r="AE98" s="15"/>
      <c r="AF98" s="15"/>
      <c r="AG98" s="15"/>
      <c r="AH98" s="14"/>
      <c r="AI98" s="9"/>
    </row>
    <row r="99" spans="1:35">
      <c r="A99" s="13" t="s">
        <v>5</v>
      </c>
      <c r="B99" s="12" t="s">
        <v>101</v>
      </c>
      <c r="C99" s="12">
        <v>38</v>
      </c>
      <c r="D99" s="19" t="s">
        <v>100</v>
      </c>
      <c r="E99" s="10" t="s">
        <v>2</v>
      </c>
      <c r="F99" s="9">
        <v>10</v>
      </c>
      <c r="G99" s="10" t="s">
        <v>1</v>
      </c>
      <c r="H99" s="10" t="s">
        <v>0</v>
      </c>
      <c r="I99" s="9">
        <v>3</v>
      </c>
      <c r="J99" s="9">
        <v>23</v>
      </c>
      <c r="K99" s="9">
        <v>2</v>
      </c>
      <c r="L99" s="9">
        <v>22</v>
      </c>
      <c r="M99" s="9"/>
      <c r="N99" s="9"/>
      <c r="O99" s="9"/>
      <c r="P99" s="9"/>
      <c r="Q99" s="9"/>
      <c r="R99" s="9"/>
      <c r="S99" s="10"/>
      <c r="T99" s="10"/>
      <c r="U99" s="18"/>
      <c r="V99" s="10"/>
      <c r="W99" s="10"/>
      <c r="X99" s="10"/>
      <c r="Y99" s="17"/>
      <c r="Z99" s="10"/>
      <c r="AA99" s="10"/>
      <c r="AB99" s="16"/>
      <c r="AC99" s="16"/>
      <c r="AD99" s="16"/>
      <c r="AE99" s="15"/>
      <c r="AF99" s="15"/>
      <c r="AG99" s="15"/>
      <c r="AH99" s="14"/>
      <c r="AI99" s="9"/>
    </row>
    <row r="100" spans="1:35">
      <c r="A100" s="13" t="s">
        <v>5</v>
      </c>
      <c r="B100" s="12" t="s">
        <v>99</v>
      </c>
      <c r="C100" s="12">
        <v>39</v>
      </c>
      <c r="D100" s="11" t="s">
        <v>98</v>
      </c>
      <c r="E100" s="10" t="s">
        <v>6</v>
      </c>
      <c r="F100" s="9">
        <v>5</v>
      </c>
      <c r="G100" s="10" t="s">
        <v>1</v>
      </c>
      <c r="H100" s="10" t="s">
        <v>9</v>
      </c>
      <c r="I100" s="9"/>
      <c r="J100" s="9"/>
      <c r="K100" s="9"/>
      <c r="L100" s="9"/>
      <c r="M100" s="9">
        <v>13</v>
      </c>
      <c r="N100" s="9">
        <v>14</v>
      </c>
      <c r="O100" s="9">
        <v>12</v>
      </c>
      <c r="P100" s="9">
        <v>11</v>
      </c>
      <c r="Q100" s="9"/>
      <c r="R100" s="9"/>
      <c r="S100" s="10" t="str">
        <f>CONCATENATE(B100,H100,I100,J100,K100,L100)</f>
        <v>13Cp11-BE4; p12-BE3; p13-BE1; p14-BE2; p15 TE</v>
      </c>
      <c r="T100" s="10" t="str">
        <f>CONCATENATE(LEFT(B100, 1), "-", MID(B100, 2, 1), "-",RIGHT(B100, 1), " pins ", H100)</f>
        <v>1-3-C pins p11-BE4; p12-BE3; p13-BE1; p14-BE2; p15 TE</v>
      </c>
      <c r="U100" s="18">
        <v>40504</v>
      </c>
      <c r="V100" s="10"/>
      <c r="W100" s="10"/>
      <c r="X100" s="10">
        <f>SUM(V100,W100)</f>
        <v>0</v>
      </c>
      <c r="Y100" s="17" t="e">
        <f>VLOOKUP(T100, '[1]2pt probe test data summary'!$C$2:$V$336, 5, FALSE)</f>
        <v>#N/A</v>
      </c>
      <c r="Z100" s="10"/>
      <c r="AA100" s="10"/>
      <c r="AB100" s="16" t="e">
        <f>VLOOKUP(T100, '[1]2pt probe test data summary'!$C$2:$V$336, 7, FALSE)</f>
        <v>#N/A</v>
      </c>
      <c r="AC100" s="16" t="e">
        <v>#N/A</v>
      </c>
      <c r="AD100" s="16"/>
      <c r="AE100" s="15"/>
      <c r="AF100" s="15"/>
      <c r="AG100" s="15"/>
      <c r="AH100" s="14"/>
      <c r="AI100" s="9"/>
    </row>
    <row r="101" spans="1:35">
      <c r="A101" s="13" t="s">
        <v>5</v>
      </c>
      <c r="B101" s="12" t="s">
        <v>99</v>
      </c>
      <c r="C101" s="12">
        <v>39</v>
      </c>
      <c r="D101" s="11" t="s">
        <v>98</v>
      </c>
      <c r="E101" s="10" t="s">
        <v>8</v>
      </c>
      <c r="F101" s="9">
        <v>8</v>
      </c>
      <c r="G101" s="10" t="s">
        <v>1</v>
      </c>
      <c r="H101" s="10" t="s">
        <v>7</v>
      </c>
      <c r="I101" s="9">
        <v>8</v>
      </c>
      <c r="J101" s="9">
        <v>16</v>
      </c>
      <c r="K101" s="9">
        <v>9</v>
      </c>
      <c r="L101" s="9">
        <v>17</v>
      </c>
      <c r="M101" s="9"/>
      <c r="N101" s="9"/>
      <c r="O101" s="9"/>
      <c r="P101" s="9"/>
      <c r="Q101" s="9"/>
      <c r="R101" s="9"/>
      <c r="S101" s="10" t="str">
        <f>CONCATENATE(B101,H101,I101,J101,K101,L101)</f>
        <v>13Cp8-TE; p17-ptap; p10-BE1; p9-BE2 source; p16-BE2 gate; p6-BE3; p7-BE4 source; p18-BE4 gate816917</v>
      </c>
      <c r="T101" s="10" t="str">
        <f>CONCATENATE(LEFT(B101, 1), "-", MID(B101, 2, 1), "-",RIGHT(B101, 1), " pins ", H101)</f>
        <v>1-3-C pins p8-TE; p17-ptap; p10-BE1; p9-BE2 source; p16-BE2 gate; p6-BE3; p7-BE4 source; p18-BE4 gate</v>
      </c>
      <c r="U101" s="18">
        <v>40504</v>
      </c>
      <c r="V101" s="10"/>
      <c r="W101" s="10"/>
      <c r="X101" s="10">
        <f>SUM(V101,W101)</f>
        <v>0</v>
      </c>
      <c r="Y101" s="17" t="e">
        <f>VLOOKUP(T101, '[1]2pt probe test data summary'!$C$2:$V$336, 5, FALSE)</f>
        <v>#N/A</v>
      </c>
      <c r="Z101" s="10"/>
      <c r="AA101" s="10"/>
      <c r="AB101" s="16" t="e">
        <f>VLOOKUP(T101, '[1]2pt probe test data summary'!$C$2:$V$336, 7, FALSE)</f>
        <v>#N/A</v>
      </c>
      <c r="AC101" s="16" t="e">
        <v>#N/A</v>
      </c>
      <c r="AD101" s="16"/>
      <c r="AE101" s="15"/>
      <c r="AF101" s="15"/>
      <c r="AG101" s="15"/>
      <c r="AH101" s="14"/>
      <c r="AI101" s="9"/>
    </row>
    <row r="102" spans="1:35">
      <c r="A102" s="13" t="s">
        <v>5</v>
      </c>
      <c r="B102" s="12" t="s">
        <v>99</v>
      </c>
      <c r="C102" s="12">
        <v>39</v>
      </c>
      <c r="D102" s="11" t="s">
        <v>98</v>
      </c>
      <c r="E102" s="10" t="s">
        <v>8</v>
      </c>
      <c r="F102" s="9">
        <v>8</v>
      </c>
      <c r="G102" s="10" t="s">
        <v>1</v>
      </c>
      <c r="H102" s="10" t="s">
        <v>7</v>
      </c>
      <c r="I102" s="9">
        <v>8</v>
      </c>
      <c r="J102" s="9">
        <v>18</v>
      </c>
      <c r="K102" s="9">
        <v>7</v>
      </c>
      <c r="L102" s="9">
        <v>17</v>
      </c>
      <c r="M102" s="9"/>
      <c r="N102" s="9"/>
      <c r="O102" s="9"/>
      <c r="P102" s="9"/>
      <c r="Q102" s="9"/>
      <c r="R102" s="9"/>
      <c r="S102" s="10"/>
      <c r="T102" s="10"/>
      <c r="U102" s="18"/>
      <c r="V102" s="10"/>
      <c r="W102" s="10"/>
      <c r="X102" s="10"/>
      <c r="Y102" s="17"/>
      <c r="Z102" s="10"/>
      <c r="AA102" s="10"/>
      <c r="AB102" s="16"/>
      <c r="AC102" s="16"/>
      <c r="AD102" s="16"/>
      <c r="AE102" s="15"/>
      <c r="AF102" s="15"/>
      <c r="AG102" s="15"/>
      <c r="AH102" s="14"/>
      <c r="AI102" s="9"/>
    </row>
    <row r="103" spans="1:35">
      <c r="A103" s="13" t="s">
        <v>5</v>
      </c>
      <c r="B103" s="12" t="s">
        <v>99</v>
      </c>
      <c r="C103" s="12">
        <v>39</v>
      </c>
      <c r="D103" s="11" t="s">
        <v>98</v>
      </c>
      <c r="E103" s="10" t="s">
        <v>2</v>
      </c>
      <c r="F103" s="9">
        <v>10</v>
      </c>
      <c r="G103" s="10" t="s">
        <v>1</v>
      </c>
      <c r="H103" s="10" t="s">
        <v>0</v>
      </c>
      <c r="I103" s="9">
        <v>3</v>
      </c>
      <c r="J103" s="9">
        <v>20</v>
      </c>
      <c r="K103" s="9">
        <v>5</v>
      </c>
      <c r="L103" s="9">
        <v>22</v>
      </c>
      <c r="M103" s="9"/>
      <c r="N103" s="9"/>
      <c r="O103" s="9"/>
      <c r="P103" s="9"/>
      <c r="Q103" s="9"/>
      <c r="R103" s="9"/>
      <c r="S103" s="10" t="str">
        <f>CONCATENATE(B103,H103,I103,J103,K103,L103)</f>
        <v>13Cp3-TE; p22-ptap; p5-BE1 source; p20-BE1 gate; p4-BE2 source; p22-BE2 gate; p1-BE3 source; p24-BE3 gate; p2-BE4 source; p23-BE4 gate320522</v>
      </c>
      <c r="T103" s="10" t="str">
        <f>CONCATENATE(LEFT(B103, 1), "-", MID(B103, 2, 1), "-",RIGHT(B103, 1), " pins ", H103)</f>
        <v>1-3-C pins p3-TE; p22-ptap; p5-BE1 source; p20-BE1 gate; p4-BE2 source; p22-BE2 gate; p1-BE3 source; p24-BE3 gate; p2-BE4 source; p23-BE4 gate</v>
      </c>
      <c r="U103" s="18">
        <v>40504</v>
      </c>
      <c r="V103" s="10"/>
      <c r="W103" s="10"/>
      <c r="X103" s="10">
        <f>SUM(V103,W103)</f>
        <v>0</v>
      </c>
      <c r="Y103" s="17" t="e">
        <f>VLOOKUP(T103, '[1]2pt probe test data summary'!$C$2:$V$336, 5, FALSE)</f>
        <v>#N/A</v>
      </c>
      <c r="Z103" s="10"/>
      <c r="AA103" s="10"/>
      <c r="AB103" s="16" t="e">
        <f>VLOOKUP(T103, '[1]2pt probe test data summary'!$C$2:$V$336, 7, FALSE)</f>
        <v>#N/A</v>
      </c>
      <c r="AC103" s="16" t="e">
        <v>#N/A</v>
      </c>
      <c r="AD103" s="16"/>
      <c r="AE103" s="15"/>
      <c r="AF103" s="15"/>
      <c r="AG103" s="15"/>
      <c r="AH103" s="14"/>
      <c r="AI103" s="9"/>
    </row>
    <row r="104" spans="1:35">
      <c r="A104" s="13" t="s">
        <v>5</v>
      </c>
      <c r="B104" s="12" t="s">
        <v>99</v>
      </c>
      <c r="C104" s="12">
        <v>39</v>
      </c>
      <c r="D104" s="11" t="s">
        <v>98</v>
      </c>
      <c r="E104" s="10" t="s">
        <v>2</v>
      </c>
      <c r="F104" s="9">
        <v>10</v>
      </c>
      <c r="G104" s="10" t="s">
        <v>1</v>
      </c>
      <c r="H104" s="10" t="s">
        <v>0</v>
      </c>
      <c r="I104" s="9">
        <v>3</v>
      </c>
      <c r="J104" s="9">
        <v>21</v>
      </c>
      <c r="K104" s="9">
        <v>4</v>
      </c>
      <c r="L104" s="9">
        <v>22</v>
      </c>
      <c r="M104" s="9"/>
      <c r="N104" s="9"/>
      <c r="O104" s="9"/>
      <c r="P104" s="9"/>
      <c r="Q104" s="9"/>
      <c r="R104" s="9"/>
      <c r="S104" s="10"/>
      <c r="T104" s="10"/>
      <c r="U104" s="18"/>
      <c r="V104" s="10"/>
      <c r="W104" s="10"/>
      <c r="X104" s="10"/>
      <c r="Y104" s="17"/>
      <c r="Z104" s="10"/>
      <c r="AA104" s="10"/>
      <c r="AB104" s="16"/>
      <c r="AC104" s="16"/>
      <c r="AD104" s="16"/>
      <c r="AE104" s="15"/>
      <c r="AF104" s="15"/>
      <c r="AG104" s="15"/>
      <c r="AH104" s="14"/>
      <c r="AI104" s="9"/>
    </row>
    <row r="105" spans="1:35">
      <c r="A105" s="13" t="s">
        <v>5</v>
      </c>
      <c r="B105" s="12" t="s">
        <v>99</v>
      </c>
      <c r="C105" s="12">
        <v>39</v>
      </c>
      <c r="D105" s="11" t="s">
        <v>98</v>
      </c>
      <c r="E105" s="10" t="s">
        <v>2</v>
      </c>
      <c r="F105" s="9">
        <v>10</v>
      </c>
      <c r="G105" s="10" t="s">
        <v>1</v>
      </c>
      <c r="H105" s="10" t="s">
        <v>0</v>
      </c>
      <c r="I105" s="9">
        <v>3</v>
      </c>
      <c r="J105" s="9">
        <v>24</v>
      </c>
      <c r="K105" s="9">
        <v>1</v>
      </c>
      <c r="L105" s="9">
        <v>22</v>
      </c>
      <c r="M105" s="9"/>
      <c r="N105" s="9"/>
      <c r="O105" s="9"/>
      <c r="P105" s="9"/>
      <c r="Q105" s="9"/>
      <c r="R105" s="9"/>
      <c r="S105" s="10"/>
      <c r="T105" s="10"/>
      <c r="U105" s="18"/>
      <c r="V105" s="10"/>
      <c r="W105" s="10"/>
      <c r="X105" s="10"/>
      <c r="Y105" s="17"/>
      <c r="Z105" s="10"/>
      <c r="AA105" s="10"/>
      <c r="AB105" s="16"/>
      <c r="AC105" s="16"/>
      <c r="AD105" s="16"/>
      <c r="AE105" s="15"/>
      <c r="AF105" s="15"/>
      <c r="AG105" s="15"/>
      <c r="AH105" s="14"/>
      <c r="AI105" s="9"/>
    </row>
    <row r="106" spans="1:35">
      <c r="A106" s="13" t="s">
        <v>5</v>
      </c>
      <c r="B106" s="12" t="s">
        <v>99</v>
      </c>
      <c r="C106" s="12">
        <v>39</v>
      </c>
      <c r="D106" s="11" t="s">
        <v>98</v>
      </c>
      <c r="E106" s="10" t="s">
        <v>2</v>
      </c>
      <c r="F106" s="9">
        <v>10</v>
      </c>
      <c r="G106" s="10" t="s">
        <v>1</v>
      </c>
      <c r="H106" s="10" t="s">
        <v>0</v>
      </c>
      <c r="I106" s="9">
        <v>3</v>
      </c>
      <c r="J106" s="9">
        <v>23</v>
      </c>
      <c r="K106" s="9">
        <v>2</v>
      </c>
      <c r="L106" s="9">
        <v>22</v>
      </c>
      <c r="M106" s="9"/>
      <c r="N106" s="9"/>
      <c r="O106" s="9"/>
      <c r="P106" s="9"/>
      <c r="Q106" s="9"/>
      <c r="R106" s="9"/>
      <c r="S106" s="10"/>
      <c r="T106" s="10"/>
      <c r="U106" s="18"/>
      <c r="V106" s="10"/>
      <c r="W106" s="10"/>
      <c r="X106" s="10"/>
      <c r="Y106" s="17"/>
      <c r="Z106" s="10"/>
      <c r="AA106" s="10"/>
      <c r="AB106" s="16"/>
      <c r="AC106" s="16"/>
      <c r="AD106" s="16"/>
      <c r="AE106" s="15"/>
      <c r="AF106" s="15"/>
      <c r="AG106" s="15"/>
      <c r="AH106" s="14"/>
      <c r="AI106" s="9"/>
    </row>
    <row r="107" spans="1:35">
      <c r="A107" s="13" t="s">
        <v>5</v>
      </c>
      <c r="B107" s="12" t="s">
        <v>97</v>
      </c>
      <c r="C107" s="12">
        <v>40</v>
      </c>
      <c r="D107" s="11" t="s">
        <v>96</v>
      </c>
      <c r="E107" s="10" t="s">
        <v>6</v>
      </c>
      <c r="F107" s="9">
        <v>5</v>
      </c>
      <c r="G107" s="10" t="s">
        <v>1</v>
      </c>
      <c r="H107" s="10" t="s">
        <v>9</v>
      </c>
      <c r="I107" s="9"/>
      <c r="J107" s="9"/>
      <c r="K107" s="9"/>
      <c r="L107" s="9"/>
      <c r="M107" s="9">
        <v>13</v>
      </c>
      <c r="N107" s="9">
        <v>14</v>
      </c>
      <c r="O107" s="9">
        <v>12</v>
      </c>
      <c r="P107" s="9">
        <v>11</v>
      </c>
      <c r="Q107" s="9"/>
      <c r="R107" s="9"/>
      <c r="S107" s="10" t="str">
        <f>CONCATENATE(B107,H107,I107,J107,K107,L107)</f>
        <v>13Dp11-BE4; p12-BE3; p13-BE1; p14-BE2; p15 TE</v>
      </c>
      <c r="T107" s="10" t="str">
        <f>CONCATENATE(LEFT(B107, 1), "-", MID(B107, 2, 1), "-",RIGHT(B107, 1), " pins ", H107)</f>
        <v>1-3-D pins p11-BE4; p12-BE3; p13-BE1; p14-BE2; p15 TE</v>
      </c>
      <c r="U107" s="18">
        <v>40504</v>
      </c>
      <c r="V107" s="10"/>
      <c r="W107" s="10"/>
      <c r="X107" s="10">
        <f>SUM(V107,W107)</f>
        <v>0</v>
      </c>
      <c r="Y107" s="17" t="e">
        <f>VLOOKUP(T107, '[1]2pt probe test data summary'!$C$2:$V$336, 5, FALSE)</f>
        <v>#N/A</v>
      </c>
      <c r="Z107" s="10"/>
      <c r="AA107" s="10"/>
      <c r="AB107" s="16" t="e">
        <f>VLOOKUP(T107, '[1]2pt probe test data summary'!$C$2:$V$336, 7, FALSE)</f>
        <v>#N/A</v>
      </c>
      <c r="AC107" s="16" t="e">
        <v>#N/A</v>
      </c>
      <c r="AD107" s="16"/>
      <c r="AE107" s="15"/>
      <c r="AF107" s="15"/>
      <c r="AG107" s="15"/>
      <c r="AH107" s="14"/>
      <c r="AI107" s="9"/>
    </row>
    <row r="108" spans="1:35">
      <c r="A108" s="13" t="s">
        <v>5</v>
      </c>
      <c r="B108" s="12" t="s">
        <v>97</v>
      </c>
      <c r="C108" s="12">
        <v>40</v>
      </c>
      <c r="D108" s="11" t="s">
        <v>96</v>
      </c>
      <c r="E108" s="10" t="s">
        <v>8</v>
      </c>
      <c r="F108" s="9">
        <v>8</v>
      </c>
      <c r="G108" s="10" t="s">
        <v>1</v>
      </c>
      <c r="H108" s="10" t="s">
        <v>7</v>
      </c>
      <c r="I108" s="9">
        <v>8</v>
      </c>
      <c r="J108" s="9">
        <v>16</v>
      </c>
      <c r="K108" s="9">
        <v>9</v>
      </c>
      <c r="L108" s="9">
        <v>17</v>
      </c>
      <c r="M108" s="9"/>
      <c r="N108" s="9"/>
      <c r="O108" s="9"/>
      <c r="P108" s="9"/>
      <c r="Q108" s="9"/>
      <c r="R108" s="9"/>
      <c r="S108" s="10" t="str">
        <f>CONCATENATE(B108,H108,I108,J108,K108,L108)</f>
        <v>13Dp8-TE; p17-ptap; p10-BE1; p9-BE2 source; p16-BE2 gate; p6-BE3; p7-BE4 source; p18-BE4 gate816917</v>
      </c>
      <c r="T108" s="10" t="str">
        <f>CONCATENATE(LEFT(B108, 1), "-", MID(B108, 2, 1), "-",RIGHT(B108, 1), " pins ", H108)</f>
        <v>1-3-D pins p8-TE; p17-ptap; p10-BE1; p9-BE2 source; p16-BE2 gate; p6-BE3; p7-BE4 source; p18-BE4 gate</v>
      </c>
      <c r="U108" s="18">
        <v>40504</v>
      </c>
      <c r="V108" s="10"/>
      <c r="W108" s="10"/>
      <c r="X108" s="10">
        <f>SUM(V108,W108)</f>
        <v>0</v>
      </c>
      <c r="Y108" s="17" t="e">
        <f>VLOOKUP(T108, '[1]2pt probe test data summary'!$C$2:$V$336, 5, FALSE)</f>
        <v>#N/A</v>
      </c>
      <c r="Z108" s="10"/>
      <c r="AA108" s="10"/>
      <c r="AB108" s="16" t="e">
        <f>VLOOKUP(T108, '[1]2pt probe test data summary'!$C$2:$V$336, 7, FALSE)</f>
        <v>#N/A</v>
      </c>
      <c r="AC108" s="16" t="e">
        <v>#N/A</v>
      </c>
      <c r="AD108" s="16"/>
      <c r="AE108" s="15"/>
      <c r="AF108" s="15"/>
      <c r="AG108" s="15"/>
      <c r="AH108" s="14"/>
      <c r="AI108" s="9"/>
    </row>
    <row r="109" spans="1:35">
      <c r="A109" s="13" t="s">
        <v>5</v>
      </c>
      <c r="B109" s="12" t="s">
        <v>97</v>
      </c>
      <c r="C109" s="12">
        <v>40</v>
      </c>
      <c r="D109" s="11" t="s">
        <v>96</v>
      </c>
      <c r="E109" s="10" t="s">
        <v>8</v>
      </c>
      <c r="F109" s="9">
        <v>8</v>
      </c>
      <c r="G109" s="10" t="s">
        <v>1</v>
      </c>
      <c r="H109" s="10" t="s">
        <v>7</v>
      </c>
      <c r="I109" s="9">
        <v>8</v>
      </c>
      <c r="J109" s="9">
        <v>18</v>
      </c>
      <c r="K109" s="9">
        <v>7</v>
      </c>
      <c r="L109" s="9">
        <v>17</v>
      </c>
      <c r="M109" s="9"/>
      <c r="N109" s="9"/>
      <c r="O109" s="9"/>
      <c r="P109" s="9"/>
      <c r="Q109" s="9"/>
      <c r="R109" s="9"/>
      <c r="S109" s="10"/>
      <c r="T109" s="10"/>
      <c r="U109" s="18"/>
      <c r="V109" s="10"/>
      <c r="W109" s="10"/>
      <c r="X109" s="10"/>
      <c r="Y109" s="17"/>
      <c r="Z109" s="10"/>
      <c r="AA109" s="10"/>
      <c r="AB109" s="16"/>
      <c r="AC109" s="16"/>
      <c r="AD109" s="16"/>
      <c r="AE109" s="15"/>
      <c r="AF109" s="15"/>
      <c r="AG109" s="15"/>
      <c r="AH109" s="14"/>
      <c r="AI109" s="9"/>
    </row>
    <row r="110" spans="1:35">
      <c r="A110" s="13" t="s">
        <v>5</v>
      </c>
      <c r="B110" s="12" t="s">
        <v>97</v>
      </c>
      <c r="C110" s="12">
        <v>40</v>
      </c>
      <c r="D110" s="11" t="s">
        <v>96</v>
      </c>
      <c r="E110" s="10" t="s">
        <v>2</v>
      </c>
      <c r="F110" s="9">
        <v>10</v>
      </c>
      <c r="G110" s="10" t="s">
        <v>1</v>
      </c>
      <c r="H110" s="10" t="s">
        <v>0</v>
      </c>
      <c r="I110" s="9">
        <v>3</v>
      </c>
      <c r="J110" s="9">
        <v>20</v>
      </c>
      <c r="K110" s="9">
        <v>5</v>
      </c>
      <c r="L110" s="9">
        <v>22</v>
      </c>
      <c r="M110" s="9"/>
      <c r="N110" s="9"/>
      <c r="O110" s="9"/>
      <c r="P110" s="9"/>
      <c r="Q110" s="9"/>
      <c r="R110" s="9"/>
      <c r="S110" s="10" t="str">
        <f>CONCATENATE(B110,H110,I110,J110,K110,L110)</f>
        <v>13Dp3-TE; p22-ptap; p5-BE1 source; p20-BE1 gate; p4-BE2 source; p22-BE2 gate; p1-BE3 source; p24-BE3 gate; p2-BE4 source; p23-BE4 gate320522</v>
      </c>
      <c r="T110" s="10" t="str">
        <f>CONCATENATE(LEFT(B110, 1), "-", MID(B110, 2, 1), "-",RIGHT(B110, 1), " pins ", H110)</f>
        <v>1-3-D pins p3-TE; p22-ptap; p5-BE1 source; p20-BE1 gate; p4-BE2 source; p22-BE2 gate; p1-BE3 source; p24-BE3 gate; p2-BE4 source; p23-BE4 gate</v>
      </c>
      <c r="U110" s="18">
        <v>40504</v>
      </c>
      <c r="V110" s="10"/>
      <c r="W110" s="10"/>
      <c r="X110" s="10">
        <f>SUM(V110,W110)</f>
        <v>0</v>
      </c>
      <c r="Y110" s="17" t="e">
        <f>VLOOKUP(T110, '[1]2pt probe test data summary'!$C$2:$V$336, 5, FALSE)</f>
        <v>#N/A</v>
      </c>
      <c r="Z110" s="10"/>
      <c r="AA110" s="10"/>
      <c r="AB110" s="16" t="e">
        <f>VLOOKUP(T110, '[1]2pt probe test data summary'!$C$2:$V$336, 7, FALSE)</f>
        <v>#N/A</v>
      </c>
      <c r="AC110" s="16" t="e">
        <v>#N/A</v>
      </c>
      <c r="AD110" s="16"/>
      <c r="AE110" s="15"/>
      <c r="AF110" s="15"/>
      <c r="AG110" s="15"/>
      <c r="AH110" s="14"/>
      <c r="AI110" s="9"/>
    </row>
    <row r="111" spans="1:35">
      <c r="A111" s="13" t="s">
        <v>5</v>
      </c>
      <c r="B111" s="12" t="s">
        <v>97</v>
      </c>
      <c r="C111" s="12">
        <v>40</v>
      </c>
      <c r="D111" s="11" t="s">
        <v>96</v>
      </c>
      <c r="E111" s="10" t="s">
        <v>2</v>
      </c>
      <c r="F111" s="9">
        <v>10</v>
      </c>
      <c r="G111" s="10" t="s">
        <v>1</v>
      </c>
      <c r="H111" s="10" t="s">
        <v>0</v>
      </c>
      <c r="I111" s="9">
        <v>3</v>
      </c>
      <c r="J111" s="9">
        <v>21</v>
      </c>
      <c r="K111" s="9">
        <v>4</v>
      </c>
      <c r="L111" s="9">
        <v>22</v>
      </c>
      <c r="M111" s="9"/>
      <c r="N111" s="9"/>
      <c r="O111" s="9"/>
      <c r="P111" s="9"/>
      <c r="Q111" s="9"/>
      <c r="R111" s="9"/>
      <c r="S111" s="10"/>
      <c r="T111" s="10"/>
      <c r="U111" s="18"/>
      <c r="V111" s="10"/>
      <c r="W111" s="10"/>
      <c r="X111" s="10"/>
      <c r="Y111" s="17"/>
      <c r="Z111" s="10"/>
      <c r="AA111" s="10"/>
      <c r="AB111" s="16"/>
      <c r="AC111" s="16"/>
      <c r="AD111" s="16"/>
      <c r="AE111" s="15"/>
      <c r="AF111" s="15"/>
      <c r="AG111" s="15"/>
      <c r="AH111" s="14"/>
      <c r="AI111" s="9"/>
    </row>
    <row r="112" spans="1:35">
      <c r="A112" s="13" t="s">
        <v>5</v>
      </c>
      <c r="B112" s="12" t="s">
        <v>97</v>
      </c>
      <c r="C112" s="12">
        <v>40</v>
      </c>
      <c r="D112" s="11" t="s">
        <v>96</v>
      </c>
      <c r="E112" s="10" t="s">
        <v>2</v>
      </c>
      <c r="F112" s="9">
        <v>10</v>
      </c>
      <c r="G112" s="10" t="s">
        <v>1</v>
      </c>
      <c r="H112" s="10" t="s">
        <v>0</v>
      </c>
      <c r="I112" s="9">
        <v>3</v>
      </c>
      <c r="J112" s="9">
        <v>24</v>
      </c>
      <c r="K112" s="9">
        <v>1</v>
      </c>
      <c r="L112" s="9">
        <v>22</v>
      </c>
      <c r="M112" s="9"/>
      <c r="N112" s="9"/>
      <c r="O112" s="9"/>
      <c r="P112" s="9"/>
      <c r="Q112" s="9"/>
      <c r="R112" s="9"/>
      <c r="S112" s="10"/>
      <c r="T112" s="10"/>
      <c r="U112" s="18"/>
      <c r="V112" s="10"/>
      <c r="W112" s="10"/>
      <c r="X112" s="10"/>
      <c r="Y112" s="17"/>
      <c r="Z112" s="10"/>
      <c r="AA112" s="10"/>
      <c r="AB112" s="16"/>
      <c r="AC112" s="16"/>
      <c r="AD112" s="16"/>
      <c r="AE112" s="15"/>
      <c r="AF112" s="15"/>
      <c r="AG112" s="15"/>
      <c r="AH112" s="14"/>
      <c r="AI112" s="9"/>
    </row>
    <row r="113" spans="1:35">
      <c r="A113" s="13" t="s">
        <v>5</v>
      </c>
      <c r="B113" s="12" t="s">
        <v>97</v>
      </c>
      <c r="C113" s="12">
        <v>40</v>
      </c>
      <c r="D113" s="11" t="s">
        <v>96</v>
      </c>
      <c r="E113" s="10" t="s">
        <v>2</v>
      </c>
      <c r="F113" s="9">
        <v>10</v>
      </c>
      <c r="G113" s="10" t="s">
        <v>1</v>
      </c>
      <c r="H113" s="10" t="s">
        <v>0</v>
      </c>
      <c r="I113" s="9">
        <v>3</v>
      </c>
      <c r="J113" s="9">
        <v>23</v>
      </c>
      <c r="K113" s="9">
        <v>2</v>
      </c>
      <c r="L113" s="9">
        <v>22</v>
      </c>
      <c r="M113" s="9"/>
      <c r="N113" s="9"/>
      <c r="O113" s="9"/>
      <c r="P113" s="9"/>
      <c r="Q113" s="9"/>
      <c r="R113" s="9"/>
      <c r="S113" s="10"/>
      <c r="T113" s="10"/>
      <c r="U113" s="18"/>
      <c r="V113" s="10"/>
      <c r="W113" s="10"/>
      <c r="X113" s="10"/>
      <c r="Y113" s="17"/>
      <c r="Z113" s="10"/>
      <c r="AA113" s="10"/>
      <c r="AB113" s="16"/>
      <c r="AC113" s="16"/>
      <c r="AD113" s="16"/>
      <c r="AE113" s="15"/>
      <c r="AF113" s="15"/>
      <c r="AG113" s="15"/>
      <c r="AH113" s="14"/>
      <c r="AI113" s="9"/>
    </row>
    <row r="114" spans="1:35">
      <c r="A114" s="13" t="s">
        <v>5</v>
      </c>
      <c r="B114" s="12" t="s">
        <v>95</v>
      </c>
      <c r="C114" s="12">
        <v>61</v>
      </c>
      <c r="D114" s="11" t="s">
        <v>94</v>
      </c>
      <c r="E114" s="10" t="s">
        <v>6</v>
      </c>
      <c r="F114" s="9">
        <v>5</v>
      </c>
      <c r="G114" s="10" t="s">
        <v>1</v>
      </c>
      <c r="H114" s="10" t="s">
        <v>9</v>
      </c>
      <c r="I114" s="9"/>
      <c r="J114" s="9"/>
      <c r="K114" s="9"/>
      <c r="L114" s="9"/>
      <c r="M114" s="9">
        <v>13</v>
      </c>
      <c r="N114" s="9">
        <v>14</v>
      </c>
      <c r="O114" s="9">
        <v>12</v>
      </c>
      <c r="P114" s="9">
        <v>11</v>
      </c>
      <c r="Q114" s="9"/>
      <c r="R114" s="9"/>
      <c r="S114" s="10" t="str">
        <f>CONCATENATE(B114,H114,I114,J114,K114,L114)</f>
        <v>14Gp11-BE4; p12-BE3; p13-BE1; p14-BE2; p15 TE</v>
      </c>
      <c r="T114" s="10" t="str">
        <f>CONCATENATE(LEFT(B114, 1), "-", MID(B114, 2, 1), "-",RIGHT(B114, 1), " pins ", H114)</f>
        <v>1-4-G pins p11-BE4; p12-BE3; p13-BE1; p14-BE2; p15 TE</v>
      </c>
      <c r="U114" s="18">
        <v>40504</v>
      </c>
      <c r="V114" s="10"/>
      <c r="W114" s="10"/>
      <c r="X114" s="10">
        <f>SUM(V114,W114)</f>
        <v>0</v>
      </c>
      <c r="Y114" s="17" t="e">
        <f>VLOOKUP(T114, '[1]2pt probe test data summary'!$C$2:$V$336, 5, FALSE)</f>
        <v>#N/A</v>
      </c>
      <c r="Z114" s="10"/>
      <c r="AA114" s="10"/>
      <c r="AB114" s="16" t="e">
        <f>VLOOKUP(T114, '[1]2pt probe test data summary'!$C$2:$V$336, 7, FALSE)</f>
        <v>#N/A</v>
      </c>
      <c r="AC114" s="16" t="e">
        <v>#N/A</v>
      </c>
      <c r="AD114" s="16"/>
      <c r="AE114" s="15"/>
      <c r="AF114" s="15"/>
      <c r="AG114" s="15"/>
      <c r="AH114" s="14"/>
      <c r="AI114" s="9"/>
    </row>
    <row r="115" spans="1:35">
      <c r="A115" s="13" t="s">
        <v>5</v>
      </c>
      <c r="B115" s="12" t="s">
        <v>95</v>
      </c>
      <c r="C115" s="12">
        <v>61</v>
      </c>
      <c r="D115" s="11" t="s">
        <v>94</v>
      </c>
      <c r="E115" s="10" t="s">
        <v>8</v>
      </c>
      <c r="F115" s="9">
        <v>8</v>
      </c>
      <c r="G115" s="10" t="s">
        <v>1</v>
      </c>
      <c r="H115" s="10" t="s">
        <v>7</v>
      </c>
      <c r="I115" s="9">
        <v>8</v>
      </c>
      <c r="J115" s="9">
        <v>16</v>
      </c>
      <c r="K115" s="9">
        <v>9</v>
      </c>
      <c r="L115" s="9">
        <v>17</v>
      </c>
      <c r="M115" s="9"/>
      <c r="N115" s="9"/>
      <c r="O115" s="9"/>
      <c r="P115" s="9"/>
      <c r="Q115" s="9"/>
      <c r="R115" s="9"/>
      <c r="S115" s="10" t="str">
        <f>CONCATENATE(B115,H115,I115,J115,K115,L115)</f>
        <v>14Gp8-TE; p17-ptap; p10-BE1; p9-BE2 source; p16-BE2 gate; p6-BE3; p7-BE4 source; p18-BE4 gate816917</v>
      </c>
      <c r="T115" s="10" t="str">
        <f>CONCATENATE(LEFT(B115, 1), "-", MID(B115, 2, 1), "-",RIGHT(B115, 1), " pins ", H115)</f>
        <v>1-4-G pins p8-TE; p17-ptap; p10-BE1; p9-BE2 source; p16-BE2 gate; p6-BE3; p7-BE4 source; p18-BE4 gate</v>
      </c>
      <c r="U115" s="18">
        <v>40504</v>
      </c>
      <c r="V115" s="10"/>
      <c r="W115" s="10"/>
      <c r="X115" s="10">
        <f>SUM(V115,W115)</f>
        <v>0</v>
      </c>
      <c r="Y115" s="17" t="e">
        <f>VLOOKUP(T115, '[1]2pt probe test data summary'!$C$2:$V$336, 5, FALSE)</f>
        <v>#N/A</v>
      </c>
      <c r="Z115" s="10"/>
      <c r="AA115" s="10"/>
      <c r="AB115" s="16" t="e">
        <f>VLOOKUP(T115, '[1]2pt probe test data summary'!$C$2:$V$336, 7, FALSE)</f>
        <v>#N/A</v>
      </c>
      <c r="AC115" s="16" t="e">
        <v>#N/A</v>
      </c>
      <c r="AD115" s="16"/>
      <c r="AE115" s="15"/>
      <c r="AF115" s="15"/>
      <c r="AG115" s="15"/>
      <c r="AH115" s="14"/>
      <c r="AI115" s="9"/>
    </row>
    <row r="116" spans="1:35">
      <c r="A116" s="13" t="s">
        <v>5</v>
      </c>
      <c r="B116" s="12" t="s">
        <v>95</v>
      </c>
      <c r="C116" s="12">
        <v>61</v>
      </c>
      <c r="D116" s="11" t="s">
        <v>94</v>
      </c>
      <c r="E116" s="10" t="s">
        <v>8</v>
      </c>
      <c r="F116" s="9">
        <v>8</v>
      </c>
      <c r="G116" s="10" t="s">
        <v>1</v>
      </c>
      <c r="H116" s="10" t="s">
        <v>7</v>
      </c>
      <c r="I116" s="9">
        <v>8</v>
      </c>
      <c r="J116" s="9">
        <v>18</v>
      </c>
      <c r="K116" s="9">
        <v>7</v>
      </c>
      <c r="L116" s="9">
        <v>17</v>
      </c>
      <c r="M116" s="9"/>
      <c r="N116" s="9"/>
      <c r="O116" s="9"/>
      <c r="P116" s="9"/>
      <c r="Q116" s="9"/>
      <c r="R116" s="9"/>
      <c r="S116" s="10"/>
      <c r="T116" s="10"/>
      <c r="U116" s="18"/>
      <c r="V116" s="10"/>
      <c r="W116" s="10"/>
      <c r="X116" s="10"/>
      <c r="Y116" s="17"/>
      <c r="Z116" s="10"/>
      <c r="AA116" s="10"/>
      <c r="AB116" s="16"/>
      <c r="AC116" s="16"/>
      <c r="AD116" s="16"/>
      <c r="AE116" s="15"/>
      <c r="AF116" s="15"/>
      <c r="AG116" s="15"/>
      <c r="AH116" s="14"/>
      <c r="AI116" s="9"/>
    </row>
    <row r="117" spans="1:35">
      <c r="A117" s="13" t="s">
        <v>5</v>
      </c>
      <c r="B117" s="12" t="s">
        <v>95</v>
      </c>
      <c r="C117" s="12">
        <v>61</v>
      </c>
      <c r="D117" s="11" t="s">
        <v>94</v>
      </c>
      <c r="E117" s="10" t="s">
        <v>2</v>
      </c>
      <c r="F117" s="9">
        <v>10</v>
      </c>
      <c r="G117" s="10" t="s">
        <v>1</v>
      </c>
      <c r="H117" s="10" t="s">
        <v>0</v>
      </c>
      <c r="I117" s="9">
        <v>3</v>
      </c>
      <c r="J117" s="9">
        <v>20</v>
      </c>
      <c r="K117" s="9">
        <v>5</v>
      </c>
      <c r="L117" s="9">
        <v>22</v>
      </c>
      <c r="M117" s="9"/>
      <c r="N117" s="9"/>
      <c r="O117" s="9"/>
      <c r="P117" s="9"/>
      <c r="Q117" s="9"/>
      <c r="R117" s="9"/>
      <c r="S117" s="10" t="str">
        <f>CONCATENATE(B117,H117,I117,J117,K117,L117)</f>
        <v>14Gp3-TE; p22-ptap; p5-BE1 source; p20-BE1 gate; p4-BE2 source; p22-BE2 gate; p1-BE3 source; p24-BE3 gate; p2-BE4 source; p23-BE4 gate320522</v>
      </c>
      <c r="T117" s="10" t="str">
        <f>CONCATENATE(LEFT(B117, 1), "-", MID(B117, 2, 1), "-",RIGHT(B117, 1), " pins ", H117)</f>
        <v>1-4-G pins p3-TE; p22-ptap; p5-BE1 source; p20-BE1 gate; p4-BE2 source; p22-BE2 gate; p1-BE3 source; p24-BE3 gate; p2-BE4 source; p23-BE4 gate</v>
      </c>
      <c r="U117" s="18">
        <v>40504</v>
      </c>
      <c r="V117" s="10"/>
      <c r="W117" s="10"/>
      <c r="X117" s="10">
        <f>SUM(V117,W117)</f>
        <v>0</v>
      </c>
      <c r="Y117" s="17" t="e">
        <f>VLOOKUP(T117, '[1]2pt probe test data summary'!$C$2:$V$336, 5, FALSE)</f>
        <v>#N/A</v>
      </c>
      <c r="Z117" s="10"/>
      <c r="AA117" s="10"/>
      <c r="AB117" s="16" t="e">
        <f>VLOOKUP(T117, '[1]2pt probe test data summary'!$C$2:$V$336, 7, FALSE)</f>
        <v>#N/A</v>
      </c>
      <c r="AC117" s="16" t="e">
        <v>#N/A</v>
      </c>
      <c r="AD117" s="16"/>
      <c r="AE117" s="15"/>
      <c r="AF117" s="15"/>
      <c r="AG117" s="15"/>
      <c r="AH117" s="14"/>
      <c r="AI117" s="9"/>
    </row>
    <row r="118" spans="1:35">
      <c r="A118" s="13" t="s">
        <v>5</v>
      </c>
      <c r="B118" s="12" t="s">
        <v>95</v>
      </c>
      <c r="C118" s="12">
        <v>61</v>
      </c>
      <c r="D118" s="11" t="s">
        <v>94</v>
      </c>
      <c r="E118" s="10" t="s">
        <v>2</v>
      </c>
      <c r="F118" s="9">
        <v>10</v>
      </c>
      <c r="G118" s="10" t="s">
        <v>1</v>
      </c>
      <c r="H118" s="10" t="s">
        <v>0</v>
      </c>
      <c r="I118" s="9">
        <v>3</v>
      </c>
      <c r="J118" s="9">
        <v>21</v>
      </c>
      <c r="K118" s="9">
        <v>4</v>
      </c>
      <c r="L118" s="9">
        <v>22</v>
      </c>
      <c r="M118" s="9"/>
      <c r="N118" s="9"/>
      <c r="O118" s="9"/>
      <c r="P118" s="9"/>
      <c r="Q118" s="9"/>
      <c r="R118" s="9"/>
      <c r="S118" s="10"/>
      <c r="T118" s="10"/>
      <c r="U118" s="18"/>
      <c r="V118" s="10"/>
      <c r="W118" s="10"/>
      <c r="X118" s="10"/>
      <c r="Y118" s="17"/>
      <c r="Z118" s="10"/>
      <c r="AA118" s="10"/>
      <c r="AB118" s="16"/>
      <c r="AC118" s="16"/>
      <c r="AD118" s="16"/>
      <c r="AE118" s="15"/>
      <c r="AF118" s="15"/>
      <c r="AG118" s="15"/>
      <c r="AH118" s="14"/>
      <c r="AI118" s="9"/>
    </row>
    <row r="119" spans="1:35">
      <c r="A119" s="13" t="s">
        <v>5</v>
      </c>
      <c r="B119" s="12" t="s">
        <v>95</v>
      </c>
      <c r="C119" s="12">
        <v>61</v>
      </c>
      <c r="D119" s="11" t="s">
        <v>94</v>
      </c>
      <c r="E119" s="10" t="s">
        <v>2</v>
      </c>
      <c r="F119" s="9">
        <v>10</v>
      </c>
      <c r="G119" s="10" t="s">
        <v>1</v>
      </c>
      <c r="H119" s="10" t="s">
        <v>0</v>
      </c>
      <c r="I119" s="9">
        <v>3</v>
      </c>
      <c r="J119" s="9">
        <v>24</v>
      </c>
      <c r="K119" s="9">
        <v>1</v>
      </c>
      <c r="L119" s="9">
        <v>22</v>
      </c>
      <c r="M119" s="9"/>
      <c r="N119" s="9"/>
      <c r="O119" s="9"/>
      <c r="P119" s="9"/>
      <c r="Q119" s="9"/>
      <c r="R119" s="9"/>
      <c r="S119" s="10"/>
      <c r="T119" s="10"/>
      <c r="U119" s="18"/>
      <c r="V119" s="10"/>
      <c r="W119" s="10"/>
      <c r="X119" s="10"/>
      <c r="Y119" s="17"/>
      <c r="Z119" s="10"/>
      <c r="AA119" s="10"/>
      <c r="AB119" s="16"/>
      <c r="AC119" s="16"/>
      <c r="AD119" s="16"/>
      <c r="AE119" s="15"/>
      <c r="AF119" s="15"/>
      <c r="AG119" s="15"/>
      <c r="AH119" s="14"/>
      <c r="AI119" s="9"/>
    </row>
    <row r="120" spans="1:35">
      <c r="A120" s="13" t="s">
        <v>5</v>
      </c>
      <c r="B120" s="12" t="s">
        <v>95</v>
      </c>
      <c r="C120" s="12">
        <v>61</v>
      </c>
      <c r="D120" s="11" t="s">
        <v>94</v>
      </c>
      <c r="E120" s="10" t="s">
        <v>2</v>
      </c>
      <c r="F120" s="9">
        <v>10</v>
      </c>
      <c r="G120" s="10" t="s">
        <v>1</v>
      </c>
      <c r="H120" s="10" t="s">
        <v>0</v>
      </c>
      <c r="I120" s="9">
        <v>3</v>
      </c>
      <c r="J120" s="9">
        <v>23</v>
      </c>
      <c r="K120" s="9">
        <v>2</v>
      </c>
      <c r="L120" s="9">
        <v>22</v>
      </c>
      <c r="M120" s="9"/>
      <c r="N120" s="9"/>
      <c r="O120" s="9"/>
      <c r="P120" s="9"/>
      <c r="Q120" s="9"/>
      <c r="R120" s="9"/>
      <c r="S120" s="10"/>
      <c r="T120" s="10"/>
      <c r="U120" s="18"/>
      <c r="V120" s="10"/>
      <c r="W120" s="10"/>
      <c r="X120" s="10"/>
      <c r="Y120" s="17"/>
      <c r="Z120" s="10"/>
      <c r="AA120" s="10"/>
      <c r="AB120" s="16"/>
      <c r="AC120" s="16"/>
      <c r="AD120" s="16"/>
      <c r="AE120" s="15"/>
      <c r="AF120" s="15"/>
      <c r="AG120" s="15"/>
      <c r="AH120" s="14"/>
      <c r="AI120" s="9"/>
    </row>
    <row r="121" spans="1:35">
      <c r="A121" s="13" t="s">
        <v>5</v>
      </c>
      <c r="B121" s="12" t="s">
        <v>93</v>
      </c>
      <c r="C121" s="12">
        <v>62</v>
      </c>
      <c r="D121" s="11" t="s">
        <v>92</v>
      </c>
      <c r="E121" s="10" t="s">
        <v>6</v>
      </c>
      <c r="F121" s="9">
        <v>5</v>
      </c>
      <c r="G121" s="10" t="s">
        <v>1</v>
      </c>
      <c r="H121" s="10" t="s">
        <v>9</v>
      </c>
      <c r="I121" s="9"/>
      <c r="J121" s="9"/>
      <c r="K121" s="9"/>
      <c r="L121" s="9"/>
      <c r="M121" s="9">
        <v>13</v>
      </c>
      <c r="N121" s="9">
        <v>14</v>
      </c>
      <c r="O121" s="9">
        <v>12</v>
      </c>
      <c r="P121" s="9">
        <v>11</v>
      </c>
      <c r="Q121" s="9"/>
      <c r="R121" s="9"/>
      <c r="S121" s="10" t="str">
        <f>CONCATENATE(B121,H121,I121,J121,K121,L121)</f>
        <v>14Hp11-BE4; p12-BE3; p13-BE1; p14-BE2; p15 TE</v>
      </c>
      <c r="T121" s="10" t="str">
        <f>CONCATENATE(LEFT(B121, 1), "-", MID(B121, 2, 1), "-",RIGHT(B121, 1), " pins ", H121)</f>
        <v>1-4-H pins p11-BE4; p12-BE3; p13-BE1; p14-BE2; p15 TE</v>
      </c>
      <c r="U121" s="18">
        <v>40504</v>
      </c>
      <c r="V121" s="10"/>
      <c r="W121" s="10"/>
      <c r="X121" s="10">
        <f>SUM(V121,W121)</f>
        <v>0</v>
      </c>
      <c r="Y121" s="17" t="e">
        <f>VLOOKUP(T121, '[1]2pt probe test data summary'!$C$2:$V$336, 5, FALSE)</f>
        <v>#N/A</v>
      </c>
      <c r="Z121" s="10"/>
      <c r="AA121" s="10"/>
      <c r="AB121" s="16" t="e">
        <f>VLOOKUP(T121, '[1]2pt probe test data summary'!$C$2:$V$336, 7, FALSE)</f>
        <v>#N/A</v>
      </c>
      <c r="AC121" s="16" t="e">
        <v>#N/A</v>
      </c>
      <c r="AD121" s="16"/>
      <c r="AE121" s="15"/>
      <c r="AF121" s="15"/>
      <c r="AG121" s="15"/>
      <c r="AH121" s="14"/>
      <c r="AI121" s="9"/>
    </row>
    <row r="122" spans="1:35">
      <c r="A122" s="13" t="s">
        <v>5</v>
      </c>
      <c r="B122" s="12" t="s">
        <v>93</v>
      </c>
      <c r="C122" s="12">
        <v>62</v>
      </c>
      <c r="D122" s="11" t="s">
        <v>92</v>
      </c>
      <c r="E122" s="10" t="s">
        <v>8</v>
      </c>
      <c r="F122" s="9">
        <v>8</v>
      </c>
      <c r="G122" s="10" t="s">
        <v>1</v>
      </c>
      <c r="H122" s="10" t="s">
        <v>7</v>
      </c>
      <c r="I122" s="9">
        <v>8</v>
      </c>
      <c r="J122" s="9">
        <v>16</v>
      </c>
      <c r="K122" s="9">
        <v>9</v>
      </c>
      <c r="L122" s="9">
        <v>17</v>
      </c>
      <c r="M122" s="9"/>
      <c r="N122" s="9"/>
      <c r="O122" s="9"/>
      <c r="P122" s="9"/>
      <c r="Q122" s="9"/>
      <c r="R122" s="9"/>
      <c r="S122" s="10" t="str">
        <f>CONCATENATE(B122,H122,I122,J122,K122,L122)</f>
        <v>14Hp8-TE; p17-ptap; p10-BE1; p9-BE2 source; p16-BE2 gate; p6-BE3; p7-BE4 source; p18-BE4 gate816917</v>
      </c>
      <c r="T122" s="10" t="str">
        <f>CONCATENATE(LEFT(B122, 1), "-", MID(B122, 2, 1), "-",RIGHT(B122, 1), " pins ", H122)</f>
        <v>1-4-H pins p8-TE; p17-ptap; p10-BE1; p9-BE2 source; p16-BE2 gate; p6-BE3; p7-BE4 source; p18-BE4 gate</v>
      </c>
      <c r="U122" s="18">
        <v>40504</v>
      </c>
      <c r="V122" s="10"/>
      <c r="W122" s="10"/>
      <c r="X122" s="10">
        <f>SUM(V122,W122)</f>
        <v>0</v>
      </c>
      <c r="Y122" s="17" t="e">
        <f>VLOOKUP(T122, '[1]2pt probe test data summary'!$C$2:$V$336, 5, FALSE)</f>
        <v>#N/A</v>
      </c>
      <c r="Z122" s="10"/>
      <c r="AA122" s="10"/>
      <c r="AB122" s="16" t="e">
        <f>VLOOKUP(T122, '[1]2pt probe test data summary'!$C$2:$V$336, 7, FALSE)</f>
        <v>#N/A</v>
      </c>
      <c r="AC122" s="16" t="e">
        <v>#N/A</v>
      </c>
      <c r="AD122" s="16"/>
      <c r="AE122" s="15"/>
      <c r="AF122" s="15"/>
      <c r="AG122" s="15"/>
      <c r="AH122" s="14"/>
      <c r="AI122" s="9"/>
    </row>
    <row r="123" spans="1:35">
      <c r="A123" s="13" t="s">
        <v>5</v>
      </c>
      <c r="B123" s="12" t="s">
        <v>93</v>
      </c>
      <c r="C123" s="12">
        <v>62</v>
      </c>
      <c r="D123" s="11" t="s">
        <v>92</v>
      </c>
      <c r="E123" s="10" t="s">
        <v>8</v>
      </c>
      <c r="F123" s="9">
        <v>8</v>
      </c>
      <c r="G123" s="10" t="s">
        <v>1</v>
      </c>
      <c r="H123" s="10" t="s">
        <v>7</v>
      </c>
      <c r="I123" s="9">
        <v>8</v>
      </c>
      <c r="J123" s="9">
        <v>18</v>
      </c>
      <c r="K123" s="9">
        <v>7</v>
      </c>
      <c r="L123" s="9">
        <v>17</v>
      </c>
      <c r="M123" s="9"/>
      <c r="N123" s="9"/>
      <c r="O123" s="9"/>
      <c r="P123" s="9"/>
      <c r="Q123" s="9"/>
      <c r="R123" s="9"/>
      <c r="S123" s="10"/>
      <c r="T123" s="10"/>
      <c r="U123" s="18"/>
      <c r="V123" s="10"/>
      <c r="W123" s="10"/>
      <c r="X123" s="10"/>
      <c r="Y123" s="17"/>
      <c r="Z123" s="10"/>
      <c r="AA123" s="10"/>
      <c r="AB123" s="16"/>
      <c r="AC123" s="16"/>
      <c r="AD123" s="16"/>
      <c r="AE123" s="15"/>
      <c r="AF123" s="15"/>
      <c r="AG123" s="15"/>
      <c r="AH123" s="14"/>
      <c r="AI123" s="9"/>
    </row>
    <row r="124" spans="1:35">
      <c r="A124" s="13" t="s">
        <v>5</v>
      </c>
      <c r="B124" s="12" t="s">
        <v>93</v>
      </c>
      <c r="C124" s="12">
        <v>62</v>
      </c>
      <c r="D124" s="11" t="s">
        <v>92</v>
      </c>
      <c r="E124" s="10" t="s">
        <v>2</v>
      </c>
      <c r="F124" s="9">
        <v>10</v>
      </c>
      <c r="G124" s="10" t="s">
        <v>1</v>
      </c>
      <c r="H124" s="10" t="s">
        <v>0</v>
      </c>
      <c r="I124" s="9">
        <v>3</v>
      </c>
      <c r="J124" s="9">
        <v>20</v>
      </c>
      <c r="K124" s="9">
        <v>5</v>
      </c>
      <c r="L124" s="9">
        <v>22</v>
      </c>
      <c r="M124" s="9"/>
      <c r="N124" s="9"/>
      <c r="O124" s="9"/>
      <c r="P124" s="9"/>
      <c r="Q124" s="9"/>
      <c r="R124" s="9"/>
      <c r="S124" s="10" t="str">
        <f>CONCATENATE(B124,H124,I124,J124,K124,L124)</f>
        <v>14Hp3-TE; p22-ptap; p5-BE1 source; p20-BE1 gate; p4-BE2 source; p22-BE2 gate; p1-BE3 source; p24-BE3 gate; p2-BE4 source; p23-BE4 gate320522</v>
      </c>
      <c r="T124" s="10" t="str">
        <f>CONCATENATE(LEFT(B124, 1), "-", MID(B124, 2, 1), "-",RIGHT(B124, 1), " pins ", H124)</f>
        <v>1-4-H pins p3-TE; p22-ptap; p5-BE1 source; p20-BE1 gate; p4-BE2 source; p22-BE2 gate; p1-BE3 source; p24-BE3 gate; p2-BE4 source; p23-BE4 gate</v>
      </c>
      <c r="U124" s="18">
        <v>40504</v>
      </c>
      <c r="V124" s="10"/>
      <c r="W124" s="10"/>
      <c r="X124" s="10">
        <f>SUM(V124,W124)</f>
        <v>0</v>
      </c>
      <c r="Y124" s="17" t="e">
        <f>VLOOKUP(T124, '[1]2pt probe test data summary'!$C$2:$V$336, 5, FALSE)</f>
        <v>#N/A</v>
      </c>
      <c r="Z124" s="10"/>
      <c r="AA124" s="10"/>
      <c r="AB124" s="16" t="e">
        <f>VLOOKUP(T124, '[1]2pt probe test data summary'!$C$2:$V$336, 7, FALSE)</f>
        <v>#N/A</v>
      </c>
      <c r="AC124" s="16" t="e">
        <v>#N/A</v>
      </c>
      <c r="AD124" s="16"/>
      <c r="AE124" s="15"/>
      <c r="AF124" s="15"/>
      <c r="AG124" s="15"/>
      <c r="AH124" s="14"/>
      <c r="AI124" s="9"/>
    </row>
    <row r="125" spans="1:35">
      <c r="A125" s="13" t="s">
        <v>5</v>
      </c>
      <c r="B125" s="12" t="s">
        <v>93</v>
      </c>
      <c r="C125" s="12">
        <v>62</v>
      </c>
      <c r="D125" s="11" t="s">
        <v>92</v>
      </c>
      <c r="E125" s="10" t="s">
        <v>2</v>
      </c>
      <c r="F125" s="9">
        <v>10</v>
      </c>
      <c r="G125" s="10" t="s">
        <v>1</v>
      </c>
      <c r="H125" s="10" t="s">
        <v>0</v>
      </c>
      <c r="I125" s="9">
        <v>3</v>
      </c>
      <c r="J125" s="9">
        <v>21</v>
      </c>
      <c r="K125" s="9">
        <v>4</v>
      </c>
      <c r="L125" s="9">
        <v>22</v>
      </c>
      <c r="M125" s="9"/>
      <c r="N125" s="9"/>
      <c r="O125" s="9"/>
      <c r="P125" s="9"/>
      <c r="Q125" s="9"/>
      <c r="R125" s="9"/>
      <c r="S125" s="10"/>
      <c r="T125" s="10"/>
      <c r="U125" s="18"/>
      <c r="V125" s="10"/>
      <c r="W125" s="10"/>
      <c r="X125" s="10"/>
      <c r="Y125" s="17"/>
      <c r="Z125" s="10"/>
      <c r="AA125" s="10"/>
      <c r="AB125" s="16"/>
      <c r="AC125" s="16"/>
      <c r="AD125" s="16"/>
      <c r="AE125" s="15"/>
      <c r="AF125" s="15"/>
      <c r="AG125" s="15"/>
      <c r="AH125" s="14"/>
      <c r="AI125" s="9"/>
    </row>
    <row r="126" spans="1:35">
      <c r="A126" s="13" t="s">
        <v>5</v>
      </c>
      <c r="B126" s="12" t="s">
        <v>93</v>
      </c>
      <c r="C126" s="12">
        <v>62</v>
      </c>
      <c r="D126" s="11" t="s">
        <v>92</v>
      </c>
      <c r="E126" s="10" t="s">
        <v>2</v>
      </c>
      <c r="F126" s="9">
        <v>10</v>
      </c>
      <c r="G126" s="10" t="s">
        <v>1</v>
      </c>
      <c r="H126" s="10" t="s">
        <v>0</v>
      </c>
      <c r="I126" s="9">
        <v>3</v>
      </c>
      <c r="J126" s="9">
        <v>24</v>
      </c>
      <c r="K126" s="9">
        <v>1</v>
      </c>
      <c r="L126" s="9">
        <v>22</v>
      </c>
      <c r="M126" s="9"/>
      <c r="N126" s="9"/>
      <c r="O126" s="9"/>
      <c r="P126" s="9"/>
      <c r="Q126" s="9"/>
      <c r="R126" s="9"/>
      <c r="S126" s="10"/>
      <c r="T126" s="10"/>
      <c r="U126" s="18"/>
      <c r="V126" s="10"/>
      <c r="W126" s="10"/>
      <c r="X126" s="10"/>
      <c r="Y126" s="17"/>
      <c r="Z126" s="10"/>
      <c r="AA126" s="10"/>
      <c r="AB126" s="16"/>
      <c r="AC126" s="16"/>
      <c r="AD126" s="16"/>
      <c r="AE126" s="15"/>
      <c r="AF126" s="15"/>
      <c r="AG126" s="15"/>
      <c r="AH126" s="14"/>
      <c r="AI126" s="9"/>
    </row>
    <row r="127" spans="1:35">
      <c r="A127" s="13" t="s">
        <v>5</v>
      </c>
      <c r="B127" s="12" t="s">
        <v>93</v>
      </c>
      <c r="C127" s="12">
        <v>62</v>
      </c>
      <c r="D127" s="11" t="s">
        <v>92</v>
      </c>
      <c r="E127" s="10" t="s">
        <v>2</v>
      </c>
      <c r="F127" s="9">
        <v>10</v>
      </c>
      <c r="G127" s="10" t="s">
        <v>1</v>
      </c>
      <c r="H127" s="10" t="s">
        <v>0</v>
      </c>
      <c r="I127" s="9">
        <v>3</v>
      </c>
      <c r="J127" s="9">
        <v>23</v>
      </c>
      <c r="K127" s="9">
        <v>2</v>
      </c>
      <c r="L127" s="9">
        <v>22</v>
      </c>
      <c r="M127" s="9"/>
      <c r="N127" s="9"/>
      <c r="O127" s="9"/>
      <c r="P127" s="9"/>
      <c r="Q127" s="9"/>
      <c r="R127" s="9"/>
      <c r="S127" s="10"/>
      <c r="T127" s="10"/>
      <c r="U127" s="18"/>
      <c r="V127" s="10"/>
      <c r="W127" s="10"/>
      <c r="X127" s="10"/>
      <c r="Y127" s="17"/>
      <c r="Z127" s="10"/>
      <c r="AA127" s="10"/>
      <c r="AB127" s="16"/>
      <c r="AC127" s="16"/>
      <c r="AD127" s="16"/>
      <c r="AE127" s="15"/>
      <c r="AF127" s="15"/>
      <c r="AG127" s="15"/>
      <c r="AH127" s="14"/>
      <c r="AI127" s="9"/>
    </row>
    <row r="128" spans="1:35">
      <c r="A128" s="13" t="s">
        <v>5</v>
      </c>
      <c r="B128" s="12" t="s">
        <v>91</v>
      </c>
      <c r="C128" s="12">
        <v>63</v>
      </c>
      <c r="D128" s="11" t="s">
        <v>90</v>
      </c>
      <c r="E128" s="10" t="s">
        <v>6</v>
      </c>
      <c r="F128" s="9">
        <v>5</v>
      </c>
      <c r="G128" s="10" t="s">
        <v>1</v>
      </c>
      <c r="H128" s="10" t="s">
        <v>9</v>
      </c>
      <c r="I128" s="9"/>
      <c r="J128" s="9"/>
      <c r="K128" s="9"/>
      <c r="L128" s="9"/>
      <c r="M128" s="9">
        <v>13</v>
      </c>
      <c r="N128" s="9">
        <v>14</v>
      </c>
      <c r="O128" s="9">
        <v>12</v>
      </c>
      <c r="P128" s="9">
        <v>11</v>
      </c>
      <c r="Q128" s="9"/>
      <c r="R128" s="9"/>
      <c r="S128" s="10" t="str">
        <f>CONCATENATE(B128,H128,I128,J128,K128,L128)</f>
        <v>14Ip11-BE4; p12-BE3; p13-BE1; p14-BE2; p15 TE</v>
      </c>
      <c r="T128" s="10" t="str">
        <f>CONCATENATE(LEFT(B128, 1), "-", MID(B128, 2, 1), "-",RIGHT(B128, 1), " pins ", H128)</f>
        <v>1-4-I pins p11-BE4; p12-BE3; p13-BE1; p14-BE2; p15 TE</v>
      </c>
      <c r="U128" s="18">
        <v>40504</v>
      </c>
      <c r="V128" s="10"/>
      <c r="W128" s="10"/>
      <c r="X128" s="10">
        <f>SUM(V128,W128)</f>
        <v>0</v>
      </c>
      <c r="Y128" s="17" t="e">
        <f>VLOOKUP(T128, '[1]2pt probe test data summary'!$C$2:$V$336, 5, FALSE)</f>
        <v>#N/A</v>
      </c>
      <c r="Z128" s="10"/>
      <c r="AA128" s="10"/>
      <c r="AB128" s="16" t="e">
        <f>VLOOKUP(T128, '[1]2pt probe test data summary'!$C$2:$V$336, 7, FALSE)</f>
        <v>#N/A</v>
      </c>
      <c r="AC128" s="16" t="e">
        <v>#N/A</v>
      </c>
      <c r="AD128" s="16"/>
      <c r="AE128" s="15"/>
      <c r="AF128" s="15"/>
      <c r="AG128" s="15"/>
      <c r="AH128" s="14"/>
      <c r="AI128" s="9"/>
    </row>
    <row r="129" spans="1:35">
      <c r="A129" s="13" t="s">
        <v>5</v>
      </c>
      <c r="B129" s="12" t="s">
        <v>91</v>
      </c>
      <c r="C129" s="12">
        <v>63</v>
      </c>
      <c r="D129" s="11" t="s">
        <v>90</v>
      </c>
      <c r="E129" s="10" t="s">
        <v>8</v>
      </c>
      <c r="F129" s="9">
        <v>8</v>
      </c>
      <c r="G129" s="10" t="s">
        <v>1</v>
      </c>
      <c r="H129" s="10" t="s">
        <v>7</v>
      </c>
      <c r="I129" s="9">
        <v>8</v>
      </c>
      <c r="J129" s="9">
        <v>16</v>
      </c>
      <c r="K129" s="9">
        <v>9</v>
      </c>
      <c r="L129" s="9">
        <v>17</v>
      </c>
      <c r="M129" s="9"/>
      <c r="N129" s="9"/>
      <c r="O129" s="9"/>
      <c r="P129" s="9"/>
      <c r="Q129" s="9"/>
      <c r="R129" s="9"/>
      <c r="S129" s="10" t="str">
        <f>CONCATENATE(B129,H129,I129,J129,K129,L129)</f>
        <v>14Ip8-TE; p17-ptap; p10-BE1; p9-BE2 source; p16-BE2 gate; p6-BE3; p7-BE4 source; p18-BE4 gate816917</v>
      </c>
      <c r="T129" s="10" t="str">
        <f>CONCATENATE(LEFT(B129, 1), "-", MID(B129, 2, 1), "-",RIGHT(B129, 1), " pins ", H129)</f>
        <v>1-4-I pins p8-TE; p17-ptap; p10-BE1; p9-BE2 source; p16-BE2 gate; p6-BE3; p7-BE4 source; p18-BE4 gate</v>
      </c>
      <c r="U129" s="18">
        <v>40504</v>
      </c>
      <c r="V129" s="10"/>
      <c r="W129" s="10"/>
      <c r="X129" s="10">
        <f>SUM(V129,W129)</f>
        <v>0</v>
      </c>
      <c r="Y129" s="17" t="e">
        <f>VLOOKUP(T129, '[1]2pt probe test data summary'!$C$2:$V$336, 5, FALSE)</f>
        <v>#N/A</v>
      </c>
      <c r="Z129" s="10"/>
      <c r="AA129" s="10"/>
      <c r="AB129" s="16" t="e">
        <f>VLOOKUP(T129, '[1]2pt probe test data summary'!$C$2:$V$336, 7, FALSE)</f>
        <v>#N/A</v>
      </c>
      <c r="AC129" s="16" t="e">
        <v>#N/A</v>
      </c>
      <c r="AD129" s="16"/>
      <c r="AE129" s="15"/>
      <c r="AF129" s="15"/>
      <c r="AG129" s="15"/>
      <c r="AH129" s="14"/>
      <c r="AI129" s="9"/>
    </row>
    <row r="130" spans="1:35">
      <c r="A130" s="13" t="s">
        <v>5</v>
      </c>
      <c r="B130" s="12" t="s">
        <v>91</v>
      </c>
      <c r="C130" s="12">
        <v>63</v>
      </c>
      <c r="D130" s="11" t="s">
        <v>90</v>
      </c>
      <c r="E130" s="10" t="s">
        <v>8</v>
      </c>
      <c r="F130" s="9">
        <v>8</v>
      </c>
      <c r="G130" s="10" t="s">
        <v>1</v>
      </c>
      <c r="H130" s="10" t="s">
        <v>7</v>
      </c>
      <c r="I130" s="9">
        <v>8</v>
      </c>
      <c r="J130" s="9">
        <v>18</v>
      </c>
      <c r="K130" s="9">
        <v>7</v>
      </c>
      <c r="L130" s="9">
        <v>17</v>
      </c>
      <c r="M130" s="9"/>
      <c r="N130" s="9"/>
      <c r="O130" s="9"/>
      <c r="P130" s="9"/>
      <c r="Q130" s="9"/>
      <c r="R130" s="9"/>
      <c r="S130" s="10"/>
      <c r="T130" s="10"/>
      <c r="U130" s="18"/>
      <c r="V130" s="10"/>
      <c r="W130" s="10"/>
      <c r="X130" s="10"/>
      <c r="Y130" s="17"/>
      <c r="Z130" s="10"/>
      <c r="AA130" s="10"/>
      <c r="AB130" s="16"/>
      <c r="AC130" s="16"/>
      <c r="AD130" s="16"/>
      <c r="AE130" s="15"/>
      <c r="AF130" s="15"/>
      <c r="AG130" s="15"/>
      <c r="AH130" s="14"/>
      <c r="AI130" s="9"/>
    </row>
    <row r="131" spans="1:35">
      <c r="A131" s="13" t="s">
        <v>5</v>
      </c>
      <c r="B131" s="12" t="s">
        <v>91</v>
      </c>
      <c r="C131" s="12">
        <v>63</v>
      </c>
      <c r="D131" s="11" t="s">
        <v>90</v>
      </c>
      <c r="E131" s="10" t="s">
        <v>2</v>
      </c>
      <c r="F131" s="9">
        <v>10</v>
      </c>
      <c r="G131" s="10" t="s">
        <v>1</v>
      </c>
      <c r="H131" s="10" t="s">
        <v>0</v>
      </c>
      <c r="I131" s="9">
        <v>3</v>
      </c>
      <c r="J131" s="9">
        <v>20</v>
      </c>
      <c r="K131" s="9">
        <v>5</v>
      </c>
      <c r="L131" s="9">
        <v>22</v>
      </c>
      <c r="M131" s="9"/>
      <c r="N131" s="9"/>
      <c r="O131" s="9"/>
      <c r="P131" s="9"/>
      <c r="Q131" s="9"/>
      <c r="R131" s="9"/>
      <c r="S131" s="10" t="str">
        <f>CONCATENATE(B131,H131,I131,J131,K131,L131)</f>
        <v>14Ip3-TE; p22-ptap; p5-BE1 source; p20-BE1 gate; p4-BE2 source; p22-BE2 gate; p1-BE3 source; p24-BE3 gate; p2-BE4 source; p23-BE4 gate320522</v>
      </c>
      <c r="T131" s="10" t="str">
        <f>CONCATENATE(LEFT(B131, 1), "-", MID(B131, 2, 1), "-",RIGHT(B131, 1), " pins ", H131)</f>
        <v>1-4-I pins p3-TE; p22-ptap; p5-BE1 source; p20-BE1 gate; p4-BE2 source; p22-BE2 gate; p1-BE3 source; p24-BE3 gate; p2-BE4 source; p23-BE4 gate</v>
      </c>
      <c r="U131" s="18">
        <v>40504</v>
      </c>
      <c r="V131" s="10"/>
      <c r="W131" s="10"/>
      <c r="X131" s="10">
        <f>SUM(V131,W131)</f>
        <v>0</v>
      </c>
      <c r="Y131" s="17" t="e">
        <f>VLOOKUP(T131, '[1]2pt probe test data summary'!$C$2:$V$336, 5, FALSE)</f>
        <v>#N/A</v>
      </c>
      <c r="Z131" s="10"/>
      <c r="AA131" s="10"/>
      <c r="AB131" s="16" t="e">
        <f>VLOOKUP(T131, '[1]2pt probe test data summary'!$C$2:$V$336, 7, FALSE)</f>
        <v>#N/A</v>
      </c>
      <c r="AC131" s="16" t="e">
        <v>#N/A</v>
      </c>
      <c r="AD131" s="16"/>
      <c r="AE131" s="15"/>
      <c r="AF131" s="15"/>
      <c r="AG131" s="15"/>
      <c r="AH131" s="14"/>
      <c r="AI131" s="9"/>
    </row>
    <row r="132" spans="1:35">
      <c r="A132" s="13" t="s">
        <v>5</v>
      </c>
      <c r="B132" s="12" t="s">
        <v>91</v>
      </c>
      <c r="C132" s="12">
        <v>63</v>
      </c>
      <c r="D132" s="11" t="s">
        <v>90</v>
      </c>
      <c r="E132" s="10" t="s">
        <v>2</v>
      </c>
      <c r="F132" s="9">
        <v>10</v>
      </c>
      <c r="G132" s="10" t="s">
        <v>1</v>
      </c>
      <c r="H132" s="10" t="s">
        <v>0</v>
      </c>
      <c r="I132" s="9">
        <v>3</v>
      </c>
      <c r="J132" s="9">
        <v>21</v>
      </c>
      <c r="K132" s="9">
        <v>4</v>
      </c>
      <c r="L132" s="9">
        <v>22</v>
      </c>
      <c r="M132" s="9"/>
      <c r="N132" s="9"/>
      <c r="O132" s="9"/>
      <c r="P132" s="9"/>
      <c r="Q132" s="9"/>
      <c r="R132" s="9"/>
      <c r="S132" s="10"/>
      <c r="T132" s="10"/>
      <c r="U132" s="18"/>
      <c r="V132" s="10"/>
      <c r="W132" s="10"/>
      <c r="X132" s="10"/>
      <c r="Y132" s="17"/>
      <c r="Z132" s="10"/>
      <c r="AA132" s="10"/>
      <c r="AB132" s="16"/>
      <c r="AC132" s="16"/>
      <c r="AD132" s="16"/>
      <c r="AE132" s="15"/>
      <c r="AF132" s="15"/>
      <c r="AG132" s="15"/>
      <c r="AH132" s="14"/>
      <c r="AI132" s="9"/>
    </row>
    <row r="133" spans="1:35">
      <c r="A133" s="13" t="s">
        <v>5</v>
      </c>
      <c r="B133" s="12" t="s">
        <v>91</v>
      </c>
      <c r="C133" s="12">
        <v>63</v>
      </c>
      <c r="D133" s="11" t="s">
        <v>90</v>
      </c>
      <c r="E133" s="10" t="s">
        <v>2</v>
      </c>
      <c r="F133" s="9">
        <v>10</v>
      </c>
      <c r="G133" s="10" t="s">
        <v>1</v>
      </c>
      <c r="H133" s="10" t="s">
        <v>0</v>
      </c>
      <c r="I133" s="9">
        <v>3</v>
      </c>
      <c r="J133" s="9">
        <v>24</v>
      </c>
      <c r="K133" s="9">
        <v>1</v>
      </c>
      <c r="L133" s="9">
        <v>22</v>
      </c>
      <c r="M133" s="9"/>
      <c r="N133" s="9"/>
      <c r="O133" s="9"/>
      <c r="P133" s="9"/>
      <c r="Q133" s="9"/>
      <c r="R133" s="9"/>
      <c r="S133" s="10"/>
      <c r="T133" s="10"/>
      <c r="U133" s="18"/>
      <c r="V133" s="10"/>
      <c r="W133" s="10"/>
      <c r="X133" s="10"/>
      <c r="Y133" s="17"/>
      <c r="Z133" s="10"/>
      <c r="AA133" s="10"/>
      <c r="AB133" s="16"/>
      <c r="AC133" s="16"/>
      <c r="AD133" s="16"/>
      <c r="AE133" s="15"/>
      <c r="AF133" s="15"/>
      <c r="AG133" s="15"/>
      <c r="AH133" s="14"/>
      <c r="AI133" s="9"/>
    </row>
    <row r="134" spans="1:35">
      <c r="A134" s="13" t="s">
        <v>5</v>
      </c>
      <c r="B134" s="12" t="s">
        <v>91</v>
      </c>
      <c r="C134" s="12">
        <v>63</v>
      </c>
      <c r="D134" s="11" t="s">
        <v>90</v>
      </c>
      <c r="E134" s="10" t="s">
        <v>2</v>
      </c>
      <c r="F134" s="9">
        <v>10</v>
      </c>
      <c r="G134" s="10" t="s">
        <v>1</v>
      </c>
      <c r="H134" s="10" t="s">
        <v>0</v>
      </c>
      <c r="I134" s="9">
        <v>3</v>
      </c>
      <c r="J134" s="9">
        <v>23</v>
      </c>
      <c r="K134" s="9">
        <v>2</v>
      </c>
      <c r="L134" s="9">
        <v>22</v>
      </c>
      <c r="M134" s="9"/>
      <c r="N134" s="9"/>
      <c r="O134" s="9"/>
      <c r="P134" s="9"/>
      <c r="Q134" s="9"/>
      <c r="R134" s="9"/>
      <c r="S134" s="10"/>
      <c r="T134" s="10"/>
      <c r="U134" s="18"/>
      <c r="V134" s="10"/>
      <c r="W134" s="10"/>
      <c r="X134" s="10"/>
      <c r="Y134" s="17"/>
      <c r="Z134" s="10"/>
      <c r="AA134" s="10"/>
      <c r="AB134" s="16"/>
      <c r="AC134" s="16"/>
      <c r="AD134" s="16"/>
      <c r="AE134" s="15"/>
      <c r="AF134" s="15"/>
      <c r="AG134" s="15"/>
      <c r="AH134" s="14"/>
      <c r="AI134" s="9"/>
    </row>
    <row r="135" spans="1:35">
      <c r="A135" s="13" t="s">
        <v>5</v>
      </c>
      <c r="B135" s="12" t="s">
        <v>89</v>
      </c>
      <c r="C135" s="12">
        <v>64</v>
      </c>
      <c r="D135" s="11" t="s">
        <v>88</v>
      </c>
      <c r="E135" s="10" t="s">
        <v>6</v>
      </c>
      <c r="F135" s="9">
        <v>5</v>
      </c>
      <c r="G135" s="10" t="s">
        <v>1</v>
      </c>
      <c r="H135" s="10" t="s">
        <v>9</v>
      </c>
      <c r="I135" s="9"/>
      <c r="J135" s="9"/>
      <c r="K135" s="9"/>
      <c r="L135" s="9"/>
      <c r="M135" s="9">
        <v>13</v>
      </c>
      <c r="N135" s="9">
        <v>14</v>
      </c>
      <c r="O135" s="9">
        <v>12</v>
      </c>
      <c r="P135" s="9">
        <v>11</v>
      </c>
      <c r="Q135" s="9"/>
      <c r="R135" s="9"/>
      <c r="S135" s="10" t="str">
        <f>CONCATENATE(B135,H135,I135,J135,K135,L135)</f>
        <v>14Jp11-BE4; p12-BE3; p13-BE1; p14-BE2; p15 TE</v>
      </c>
      <c r="T135" s="10" t="str">
        <f>CONCATENATE(LEFT(B135, 1), "-", MID(B135, 2, 1), "-",RIGHT(B135, 1), " pins ", H135)</f>
        <v>1-4-J pins p11-BE4; p12-BE3; p13-BE1; p14-BE2; p15 TE</v>
      </c>
      <c r="U135" s="18">
        <v>40504</v>
      </c>
      <c r="V135" s="10"/>
      <c r="W135" s="10"/>
      <c r="X135" s="10">
        <f>SUM(V135,W135)</f>
        <v>0</v>
      </c>
      <c r="Y135" s="17" t="e">
        <f>VLOOKUP(T135, '[1]2pt probe test data summary'!$C$2:$V$336, 5, FALSE)</f>
        <v>#N/A</v>
      </c>
      <c r="Z135" s="10"/>
      <c r="AA135" s="10"/>
      <c r="AB135" s="16" t="e">
        <f>VLOOKUP(T135, '[1]2pt probe test data summary'!$C$2:$V$336, 7, FALSE)</f>
        <v>#N/A</v>
      </c>
      <c r="AC135" s="16" t="e">
        <v>#N/A</v>
      </c>
      <c r="AD135" s="16"/>
      <c r="AE135" s="15"/>
      <c r="AF135" s="15"/>
      <c r="AG135" s="15"/>
      <c r="AH135" s="14"/>
      <c r="AI135" s="9"/>
    </row>
    <row r="136" spans="1:35">
      <c r="A136" s="13" t="s">
        <v>5</v>
      </c>
      <c r="B136" s="12" t="s">
        <v>89</v>
      </c>
      <c r="C136" s="12">
        <v>64</v>
      </c>
      <c r="D136" s="11" t="s">
        <v>88</v>
      </c>
      <c r="E136" s="10" t="s">
        <v>8</v>
      </c>
      <c r="F136" s="9">
        <v>8</v>
      </c>
      <c r="G136" s="10" t="s">
        <v>1</v>
      </c>
      <c r="H136" s="10" t="s">
        <v>7</v>
      </c>
      <c r="I136" s="9">
        <v>8</v>
      </c>
      <c r="J136" s="9">
        <v>16</v>
      </c>
      <c r="K136" s="9">
        <v>9</v>
      </c>
      <c r="L136" s="9">
        <v>17</v>
      </c>
      <c r="M136" s="9"/>
      <c r="N136" s="9"/>
      <c r="O136" s="9"/>
      <c r="P136" s="9"/>
      <c r="Q136" s="9"/>
      <c r="R136" s="9"/>
      <c r="S136" s="10" t="str">
        <f>CONCATENATE(B136,H136,I136,J136,K136,L136)</f>
        <v>14Jp8-TE; p17-ptap; p10-BE1; p9-BE2 source; p16-BE2 gate; p6-BE3; p7-BE4 source; p18-BE4 gate816917</v>
      </c>
      <c r="T136" s="10" t="str">
        <f>CONCATENATE(LEFT(B136, 1), "-", MID(B136, 2, 1), "-",RIGHT(B136, 1), " pins ", H136)</f>
        <v>1-4-J pins p8-TE; p17-ptap; p10-BE1; p9-BE2 source; p16-BE2 gate; p6-BE3; p7-BE4 source; p18-BE4 gate</v>
      </c>
      <c r="U136" s="18">
        <v>40504</v>
      </c>
      <c r="V136" s="10"/>
      <c r="W136" s="10"/>
      <c r="X136" s="10">
        <f>SUM(V136,W136)</f>
        <v>0</v>
      </c>
      <c r="Y136" s="17" t="e">
        <f>VLOOKUP(T136, '[1]2pt probe test data summary'!$C$2:$V$336, 5, FALSE)</f>
        <v>#N/A</v>
      </c>
      <c r="Z136" s="10"/>
      <c r="AA136" s="10"/>
      <c r="AB136" s="16" t="e">
        <f>VLOOKUP(T136, '[1]2pt probe test data summary'!$C$2:$V$336, 7, FALSE)</f>
        <v>#N/A</v>
      </c>
      <c r="AC136" s="16" t="e">
        <v>#N/A</v>
      </c>
      <c r="AD136" s="16"/>
      <c r="AE136" s="15"/>
      <c r="AF136" s="15"/>
      <c r="AG136" s="15"/>
      <c r="AH136" s="14"/>
      <c r="AI136" s="9"/>
    </row>
    <row r="137" spans="1:35">
      <c r="A137" s="13" t="s">
        <v>5</v>
      </c>
      <c r="B137" s="12" t="s">
        <v>89</v>
      </c>
      <c r="C137" s="12">
        <v>64</v>
      </c>
      <c r="D137" s="11" t="s">
        <v>88</v>
      </c>
      <c r="E137" s="10" t="s">
        <v>8</v>
      </c>
      <c r="F137" s="9">
        <v>8</v>
      </c>
      <c r="G137" s="10" t="s">
        <v>1</v>
      </c>
      <c r="H137" s="10" t="s">
        <v>7</v>
      </c>
      <c r="I137" s="9">
        <v>8</v>
      </c>
      <c r="J137" s="9">
        <v>18</v>
      </c>
      <c r="K137" s="9">
        <v>7</v>
      </c>
      <c r="L137" s="9">
        <v>17</v>
      </c>
      <c r="M137" s="9"/>
      <c r="N137" s="9"/>
      <c r="O137" s="9"/>
      <c r="P137" s="9"/>
      <c r="Q137" s="9"/>
      <c r="R137" s="9"/>
      <c r="S137" s="10"/>
      <c r="T137" s="10"/>
      <c r="U137" s="18"/>
      <c r="V137" s="10"/>
      <c r="W137" s="10"/>
      <c r="X137" s="10"/>
      <c r="Y137" s="17"/>
      <c r="Z137" s="10"/>
      <c r="AA137" s="10"/>
      <c r="AB137" s="16"/>
      <c r="AC137" s="16"/>
      <c r="AD137" s="16"/>
      <c r="AE137" s="15"/>
      <c r="AF137" s="15"/>
      <c r="AG137" s="15"/>
      <c r="AH137" s="14"/>
      <c r="AI137" s="9"/>
    </row>
    <row r="138" spans="1:35">
      <c r="A138" s="13" t="s">
        <v>5</v>
      </c>
      <c r="B138" s="12" t="s">
        <v>89</v>
      </c>
      <c r="C138" s="12">
        <v>64</v>
      </c>
      <c r="D138" s="11" t="s">
        <v>88</v>
      </c>
      <c r="E138" s="10" t="s">
        <v>2</v>
      </c>
      <c r="F138" s="9">
        <v>10</v>
      </c>
      <c r="G138" s="10" t="s">
        <v>1</v>
      </c>
      <c r="H138" s="10" t="s">
        <v>0</v>
      </c>
      <c r="I138" s="9">
        <v>3</v>
      </c>
      <c r="J138" s="9">
        <v>20</v>
      </c>
      <c r="K138" s="9">
        <v>5</v>
      </c>
      <c r="L138" s="9">
        <v>22</v>
      </c>
      <c r="M138" s="9"/>
      <c r="N138" s="9"/>
      <c r="O138" s="9"/>
      <c r="P138" s="9"/>
      <c r="Q138" s="9"/>
      <c r="R138" s="9"/>
      <c r="S138" s="10" t="str">
        <f>CONCATENATE(B138,H138,I138,J138,K138,L138)</f>
        <v>14Jp3-TE; p22-ptap; p5-BE1 source; p20-BE1 gate; p4-BE2 source; p22-BE2 gate; p1-BE3 source; p24-BE3 gate; p2-BE4 source; p23-BE4 gate320522</v>
      </c>
      <c r="T138" s="10" t="str">
        <f>CONCATENATE(LEFT(B138, 1), "-", MID(B138, 2, 1), "-",RIGHT(B138, 1), " pins ", H138)</f>
        <v>1-4-J pins p3-TE; p22-ptap; p5-BE1 source; p20-BE1 gate; p4-BE2 source; p22-BE2 gate; p1-BE3 source; p24-BE3 gate; p2-BE4 source; p23-BE4 gate</v>
      </c>
      <c r="U138" s="18">
        <v>40504</v>
      </c>
      <c r="V138" s="10"/>
      <c r="W138" s="10"/>
      <c r="X138" s="10">
        <f>SUM(V138,W138)</f>
        <v>0</v>
      </c>
      <c r="Y138" s="17" t="e">
        <f>VLOOKUP(T138, '[1]2pt probe test data summary'!$C$2:$V$336, 5, FALSE)</f>
        <v>#N/A</v>
      </c>
      <c r="Z138" s="10"/>
      <c r="AA138" s="10"/>
      <c r="AB138" s="16" t="e">
        <f>VLOOKUP(T138, '[1]2pt probe test data summary'!$C$2:$V$336, 7, FALSE)</f>
        <v>#N/A</v>
      </c>
      <c r="AC138" s="16" t="e">
        <v>#N/A</v>
      </c>
      <c r="AD138" s="16"/>
      <c r="AE138" s="15"/>
      <c r="AF138" s="15"/>
      <c r="AG138" s="15"/>
      <c r="AH138" s="14"/>
      <c r="AI138" s="9"/>
    </row>
    <row r="139" spans="1:35">
      <c r="A139" s="13" t="s">
        <v>5</v>
      </c>
      <c r="B139" s="12" t="s">
        <v>89</v>
      </c>
      <c r="C139" s="12">
        <v>64</v>
      </c>
      <c r="D139" s="11" t="s">
        <v>88</v>
      </c>
      <c r="E139" s="10" t="s">
        <v>2</v>
      </c>
      <c r="F139" s="9">
        <v>10</v>
      </c>
      <c r="G139" s="10" t="s">
        <v>1</v>
      </c>
      <c r="H139" s="10" t="s">
        <v>0</v>
      </c>
      <c r="I139" s="9">
        <v>3</v>
      </c>
      <c r="J139" s="9">
        <v>21</v>
      </c>
      <c r="K139" s="9">
        <v>4</v>
      </c>
      <c r="L139" s="9">
        <v>22</v>
      </c>
      <c r="M139" s="9"/>
      <c r="N139" s="9"/>
      <c r="O139" s="9"/>
      <c r="P139" s="9"/>
      <c r="Q139" s="9"/>
      <c r="R139" s="9"/>
      <c r="S139" s="10"/>
      <c r="T139" s="10"/>
      <c r="U139" s="18"/>
      <c r="V139" s="10"/>
      <c r="W139" s="10"/>
      <c r="X139" s="10"/>
      <c r="Y139" s="17"/>
      <c r="Z139" s="10"/>
      <c r="AA139" s="10"/>
      <c r="AB139" s="16"/>
      <c r="AC139" s="16"/>
      <c r="AD139" s="16"/>
      <c r="AE139" s="15"/>
      <c r="AF139" s="15"/>
      <c r="AG139" s="15"/>
      <c r="AH139" s="14"/>
      <c r="AI139" s="9"/>
    </row>
    <row r="140" spans="1:35">
      <c r="A140" s="13" t="s">
        <v>5</v>
      </c>
      <c r="B140" s="12" t="s">
        <v>89</v>
      </c>
      <c r="C140" s="12">
        <v>64</v>
      </c>
      <c r="D140" s="11" t="s">
        <v>88</v>
      </c>
      <c r="E140" s="10" t="s">
        <v>2</v>
      </c>
      <c r="F140" s="9">
        <v>10</v>
      </c>
      <c r="G140" s="10" t="s">
        <v>1</v>
      </c>
      <c r="H140" s="10" t="s">
        <v>0</v>
      </c>
      <c r="I140" s="9">
        <v>3</v>
      </c>
      <c r="J140" s="9">
        <v>24</v>
      </c>
      <c r="K140" s="9">
        <v>1</v>
      </c>
      <c r="L140" s="9">
        <v>22</v>
      </c>
      <c r="M140" s="9"/>
      <c r="N140" s="9"/>
      <c r="O140" s="9"/>
      <c r="P140" s="9"/>
      <c r="Q140" s="9"/>
      <c r="R140" s="9"/>
      <c r="S140" s="10"/>
      <c r="T140" s="10"/>
      <c r="U140" s="18"/>
      <c r="V140" s="10"/>
      <c r="W140" s="10"/>
      <c r="X140" s="10"/>
      <c r="Y140" s="17"/>
      <c r="Z140" s="10"/>
      <c r="AA140" s="10"/>
      <c r="AB140" s="16"/>
      <c r="AC140" s="16"/>
      <c r="AD140" s="16"/>
      <c r="AE140" s="15"/>
      <c r="AF140" s="15"/>
      <c r="AG140" s="15"/>
      <c r="AH140" s="14"/>
      <c r="AI140" s="9"/>
    </row>
    <row r="141" spans="1:35">
      <c r="A141" s="13" t="s">
        <v>5</v>
      </c>
      <c r="B141" s="12" t="s">
        <v>89</v>
      </c>
      <c r="C141" s="12">
        <v>64</v>
      </c>
      <c r="D141" s="11" t="s">
        <v>88</v>
      </c>
      <c r="E141" s="10" t="s">
        <v>2</v>
      </c>
      <c r="F141" s="9">
        <v>10</v>
      </c>
      <c r="G141" s="10" t="s">
        <v>1</v>
      </c>
      <c r="H141" s="10" t="s">
        <v>0</v>
      </c>
      <c r="I141" s="9">
        <v>3</v>
      </c>
      <c r="J141" s="9">
        <v>23</v>
      </c>
      <c r="K141" s="9">
        <v>2</v>
      </c>
      <c r="L141" s="9">
        <v>22</v>
      </c>
      <c r="M141" s="9"/>
      <c r="N141" s="9"/>
      <c r="O141" s="9"/>
      <c r="P141" s="9"/>
      <c r="Q141" s="9"/>
      <c r="R141" s="9"/>
      <c r="S141" s="10"/>
      <c r="T141" s="10"/>
      <c r="U141" s="18"/>
      <c r="V141" s="10"/>
      <c r="W141" s="10"/>
      <c r="X141" s="10"/>
      <c r="Y141" s="17"/>
      <c r="Z141" s="10"/>
      <c r="AA141" s="10"/>
      <c r="AB141" s="16"/>
      <c r="AC141" s="16"/>
      <c r="AD141" s="16"/>
      <c r="AE141" s="15"/>
      <c r="AF141" s="15"/>
      <c r="AG141" s="15"/>
      <c r="AH141" s="14"/>
      <c r="AI141" s="9"/>
    </row>
    <row r="142" spans="1:35">
      <c r="A142" s="13" t="s">
        <v>5</v>
      </c>
      <c r="B142" s="12" t="s">
        <v>87</v>
      </c>
      <c r="C142" s="12">
        <v>65</v>
      </c>
      <c r="D142" s="11" t="s">
        <v>86</v>
      </c>
      <c r="E142" s="10" t="s">
        <v>6</v>
      </c>
      <c r="F142" s="9">
        <v>5</v>
      </c>
      <c r="G142" s="10" t="s">
        <v>1</v>
      </c>
      <c r="H142" s="10" t="s">
        <v>9</v>
      </c>
      <c r="I142" s="9"/>
      <c r="J142" s="9"/>
      <c r="K142" s="9"/>
      <c r="L142" s="9"/>
      <c r="M142" s="9">
        <v>13</v>
      </c>
      <c r="N142" s="9">
        <v>14</v>
      </c>
      <c r="O142" s="9">
        <v>12</v>
      </c>
      <c r="P142" s="9">
        <v>11</v>
      </c>
      <c r="Q142" s="9"/>
      <c r="R142" s="9"/>
      <c r="S142" s="10" t="str">
        <f>CONCATENATE(B142,H142,I142,J142,K142,L142)</f>
        <v>14Kp11-BE4; p12-BE3; p13-BE1; p14-BE2; p15 TE</v>
      </c>
      <c r="T142" s="10" t="str">
        <f>CONCATENATE(LEFT(B142, 1), "-", MID(B142, 2, 1), "-",RIGHT(B142, 1), " pins ", H142)</f>
        <v>1-4-K pins p11-BE4; p12-BE3; p13-BE1; p14-BE2; p15 TE</v>
      </c>
      <c r="U142" s="18">
        <v>40504</v>
      </c>
      <c r="V142" s="10"/>
      <c r="W142" s="10"/>
      <c r="X142" s="10">
        <f>SUM(V142,W142)</f>
        <v>0</v>
      </c>
      <c r="Y142" s="17" t="e">
        <f>VLOOKUP(T142, '[1]2pt probe test data summary'!$C$2:$V$336, 5, FALSE)</f>
        <v>#N/A</v>
      </c>
      <c r="Z142" s="10"/>
      <c r="AA142" s="10"/>
      <c r="AB142" s="16" t="e">
        <f>VLOOKUP(T142, '[1]2pt probe test data summary'!$C$2:$V$336, 7, FALSE)</f>
        <v>#N/A</v>
      </c>
      <c r="AC142" s="16" t="e">
        <v>#N/A</v>
      </c>
      <c r="AD142" s="16"/>
      <c r="AE142" s="15"/>
      <c r="AF142" s="15"/>
      <c r="AG142" s="15"/>
      <c r="AH142" s="14"/>
      <c r="AI142" s="9"/>
    </row>
    <row r="143" spans="1:35">
      <c r="A143" s="13" t="s">
        <v>5</v>
      </c>
      <c r="B143" s="12" t="s">
        <v>87</v>
      </c>
      <c r="C143" s="12">
        <v>65</v>
      </c>
      <c r="D143" s="11" t="s">
        <v>86</v>
      </c>
      <c r="E143" s="10" t="s">
        <v>8</v>
      </c>
      <c r="F143" s="9">
        <v>8</v>
      </c>
      <c r="G143" s="10" t="s">
        <v>1</v>
      </c>
      <c r="H143" s="10" t="s">
        <v>7</v>
      </c>
      <c r="I143" s="9">
        <v>8</v>
      </c>
      <c r="J143" s="9">
        <v>16</v>
      </c>
      <c r="K143" s="9">
        <v>9</v>
      </c>
      <c r="L143" s="9">
        <v>17</v>
      </c>
      <c r="M143" s="9"/>
      <c r="N143" s="9"/>
      <c r="O143" s="9"/>
      <c r="P143" s="9"/>
      <c r="Q143" s="9"/>
      <c r="R143" s="9"/>
      <c r="S143" s="10" t="str">
        <f>CONCATENATE(B143,H143,I143,J143,K143,L143)</f>
        <v>14Kp8-TE; p17-ptap; p10-BE1; p9-BE2 source; p16-BE2 gate; p6-BE3; p7-BE4 source; p18-BE4 gate816917</v>
      </c>
      <c r="T143" s="10" t="str">
        <f>CONCATENATE(LEFT(B143, 1), "-", MID(B143, 2, 1), "-",RIGHT(B143, 1), " pins ", H143)</f>
        <v>1-4-K pins p8-TE; p17-ptap; p10-BE1; p9-BE2 source; p16-BE2 gate; p6-BE3; p7-BE4 source; p18-BE4 gate</v>
      </c>
      <c r="U143" s="18">
        <v>40504</v>
      </c>
      <c r="V143" s="10"/>
      <c r="W143" s="10"/>
      <c r="X143" s="10">
        <f>SUM(V143,W143)</f>
        <v>0</v>
      </c>
      <c r="Y143" s="17" t="e">
        <f>VLOOKUP(T143, '[1]2pt probe test data summary'!$C$2:$V$336, 5, FALSE)</f>
        <v>#N/A</v>
      </c>
      <c r="Z143" s="10"/>
      <c r="AA143" s="10"/>
      <c r="AB143" s="16" t="e">
        <f>VLOOKUP(T143, '[1]2pt probe test data summary'!$C$2:$V$336, 7, FALSE)</f>
        <v>#N/A</v>
      </c>
      <c r="AC143" s="16" t="e">
        <v>#N/A</v>
      </c>
      <c r="AD143" s="16"/>
      <c r="AE143" s="15"/>
      <c r="AF143" s="15"/>
      <c r="AG143" s="15"/>
      <c r="AH143" s="14"/>
      <c r="AI143" s="9"/>
    </row>
    <row r="144" spans="1:35">
      <c r="A144" s="13" t="s">
        <v>5</v>
      </c>
      <c r="B144" s="12" t="s">
        <v>87</v>
      </c>
      <c r="C144" s="12">
        <v>65</v>
      </c>
      <c r="D144" s="11" t="s">
        <v>86</v>
      </c>
      <c r="E144" s="10" t="s">
        <v>8</v>
      </c>
      <c r="F144" s="9">
        <v>8</v>
      </c>
      <c r="G144" s="10" t="s">
        <v>1</v>
      </c>
      <c r="H144" s="10" t="s">
        <v>7</v>
      </c>
      <c r="I144" s="9">
        <v>8</v>
      </c>
      <c r="J144" s="9">
        <v>18</v>
      </c>
      <c r="K144" s="9">
        <v>7</v>
      </c>
      <c r="L144" s="9">
        <v>17</v>
      </c>
      <c r="M144" s="9"/>
      <c r="N144" s="9"/>
      <c r="O144" s="9"/>
      <c r="P144" s="9"/>
      <c r="Q144" s="9"/>
      <c r="R144" s="9"/>
      <c r="S144" s="10"/>
      <c r="T144" s="10"/>
      <c r="U144" s="18"/>
      <c r="V144" s="10"/>
      <c r="W144" s="10"/>
      <c r="X144" s="10"/>
      <c r="Y144" s="17"/>
      <c r="Z144" s="10"/>
      <c r="AA144" s="10"/>
      <c r="AB144" s="16"/>
      <c r="AC144" s="16"/>
      <c r="AD144" s="16"/>
      <c r="AE144" s="15"/>
      <c r="AF144" s="15"/>
      <c r="AG144" s="15"/>
      <c r="AH144" s="14"/>
      <c r="AI144" s="9"/>
    </row>
    <row r="145" spans="1:35">
      <c r="A145" s="13" t="s">
        <v>5</v>
      </c>
      <c r="B145" s="12" t="s">
        <v>87</v>
      </c>
      <c r="C145" s="12">
        <v>65</v>
      </c>
      <c r="D145" s="11" t="s">
        <v>86</v>
      </c>
      <c r="E145" s="10" t="s">
        <v>2</v>
      </c>
      <c r="F145" s="9">
        <v>10</v>
      </c>
      <c r="G145" s="10" t="s">
        <v>1</v>
      </c>
      <c r="H145" s="10" t="s">
        <v>0</v>
      </c>
      <c r="I145" s="9">
        <v>3</v>
      </c>
      <c r="J145" s="9">
        <v>20</v>
      </c>
      <c r="K145" s="9">
        <v>5</v>
      </c>
      <c r="L145" s="9">
        <v>22</v>
      </c>
      <c r="M145" s="9"/>
      <c r="N145" s="9"/>
      <c r="O145" s="9"/>
      <c r="P145" s="9"/>
      <c r="Q145" s="9"/>
      <c r="R145" s="9"/>
      <c r="S145" s="10" t="str">
        <f>CONCATENATE(B145,H145,I145,J145,K145,L145)</f>
        <v>14Kp3-TE; p22-ptap; p5-BE1 source; p20-BE1 gate; p4-BE2 source; p22-BE2 gate; p1-BE3 source; p24-BE3 gate; p2-BE4 source; p23-BE4 gate320522</v>
      </c>
      <c r="T145" s="10" t="str">
        <f>CONCATENATE(LEFT(B145, 1), "-", MID(B145, 2, 1), "-",RIGHT(B145, 1), " pins ", H145)</f>
        <v>1-4-K pins p3-TE; p22-ptap; p5-BE1 source; p20-BE1 gate; p4-BE2 source; p22-BE2 gate; p1-BE3 source; p24-BE3 gate; p2-BE4 source; p23-BE4 gate</v>
      </c>
      <c r="U145" s="18">
        <v>40504</v>
      </c>
      <c r="V145" s="10"/>
      <c r="W145" s="10"/>
      <c r="X145" s="10">
        <f>SUM(V145,W145)</f>
        <v>0</v>
      </c>
      <c r="Y145" s="17" t="e">
        <f>VLOOKUP(T145, '[1]2pt probe test data summary'!$C$2:$V$336, 5, FALSE)</f>
        <v>#N/A</v>
      </c>
      <c r="Z145" s="10"/>
      <c r="AA145" s="10"/>
      <c r="AB145" s="16" t="e">
        <f>VLOOKUP(T145, '[1]2pt probe test data summary'!$C$2:$V$336, 7, FALSE)</f>
        <v>#N/A</v>
      </c>
      <c r="AC145" s="16" t="e">
        <v>#N/A</v>
      </c>
      <c r="AD145" s="16"/>
      <c r="AE145" s="15"/>
      <c r="AF145" s="15"/>
      <c r="AG145" s="15"/>
      <c r="AH145" s="14"/>
      <c r="AI145" s="9"/>
    </row>
    <row r="146" spans="1:35">
      <c r="A146" s="13" t="s">
        <v>5</v>
      </c>
      <c r="B146" s="12" t="s">
        <v>87</v>
      </c>
      <c r="C146" s="12">
        <v>65</v>
      </c>
      <c r="D146" s="11" t="s">
        <v>86</v>
      </c>
      <c r="E146" s="10" t="s">
        <v>2</v>
      </c>
      <c r="F146" s="9">
        <v>10</v>
      </c>
      <c r="G146" s="10" t="s">
        <v>1</v>
      </c>
      <c r="H146" s="10" t="s">
        <v>0</v>
      </c>
      <c r="I146" s="9">
        <v>3</v>
      </c>
      <c r="J146" s="9">
        <v>21</v>
      </c>
      <c r="K146" s="9">
        <v>4</v>
      </c>
      <c r="L146" s="9">
        <v>22</v>
      </c>
      <c r="M146" s="9"/>
      <c r="N146" s="9"/>
      <c r="O146" s="9"/>
      <c r="P146" s="9"/>
      <c r="Q146" s="9"/>
      <c r="R146" s="9"/>
      <c r="S146" s="10"/>
      <c r="T146" s="10"/>
      <c r="U146" s="18"/>
      <c r="V146" s="10"/>
      <c r="W146" s="10"/>
      <c r="X146" s="10"/>
      <c r="Y146" s="17"/>
      <c r="Z146" s="10"/>
      <c r="AA146" s="10"/>
      <c r="AB146" s="16"/>
      <c r="AC146" s="16"/>
      <c r="AD146" s="16"/>
      <c r="AE146" s="15"/>
      <c r="AF146" s="15"/>
      <c r="AG146" s="15"/>
      <c r="AH146" s="14"/>
      <c r="AI146" s="9"/>
    </row>
    <row r="147" spans="1:35">
      <c r="A147" s="13" t="s">
        <v>5</v>
      </c>
      <c r="B147" s="12" t="s">
        <v>87</v>
      </c>
      <c r="C147" s="12">
        <v>65</v>
      </c>
      <c r="D147" s="11" t="s">
        <v>86</v>
      </c>
      <c r="E147" s="10" t="s">
        <v>2</v>
      </c>
      <c r="F147" s="9">
        <v>10</v>
      </c>
      <c r="G147" s="10" t="s">
        <v>1</v>
      </c>
      <c r="H147" s="10" t="s">
        <v>0</v>
      </c>
      <c r="I147" s="9">
        <v>3</v>
      </c>
      <c r="J147" s="9">
        <v>24</v>
      </c>
      <c r="K147" s="9">
        <v>1</v>
      </c>
      <c r="L147" s="9">
        <v>22</v>
      </c>
      <c r="M147" s="9"/>
      <c r="N147" s="9"/>
      <c r="O147" s="9"/>
      <c r="P147" s="9"/>
      <c r="Q147" s="9"/>
      <c r="R147" s="9"/>
      <c r="S147" s="10"/>
      <c r="T147" s="10"/>
      <c r="U147" s="18"/>
      <c r="V147" s="10"/>
      <c r="W147" s="10"/>
      <c r="X147" s="10"/>
      <c r="Y147" s="17"/>
      <c r="Z147" s="10"/>
      <c r="AA147" s="10"/>
      <c r="AB147" s="16"/>
      <c r="AC147" s="16"/>
      <c r="AD147" s="16"/>
      <c r="AE147" s="15"/>
      <c r="AF147" s="15"/>
      <c r="AG147" s="15"/>
      <c r="AH147" s="14"/>
      <c r="AI147" s="9"/>
    </row>
    <row r="148" spans="1:35">
      <c r="A148" s="13" t="s">
        <v>5</v>
      </c>
      <c r="B148" s="12" t="s">
        <v>87</v>
      </c>
      <c r="C148" s="12">
        <v>65</v>
      </c>
      <c r="D148" s="11" t="s">
        <v>86</v>
      </c>
      <c r="E148" s="10" t="s">
        <v>2</v>
      </c>
      <c r="F148" s="9">
        <v>10</v>
      </c>
      <c r="G148" s="10" t="s">
        <v>1</v>
      </c>
      <c r="H148" s="10" t="s">
        <v>0</v>
      </c>
      <c r="I148" s="9">
        <v>3</v>
      </c>
      <c r="J148" s="9">
        <v>23</v>
      </c>
      <c r="K148" s="9">
        <v>2</v>
      </c>
      <c r="L148" s="9">
        <v>22</v>
      </c>
      <c r="M148" s="9"/>
      <c r="N148" s="9"/>
      <c r="O148" s="9"/>
      <c r="P148" s="9"/>
      <c r="Q148" s="9"/>
      <c r="R148" s="9"/>
      <c r="S148" s="10"/>
      <c r="T148" s="10"/>
      <c r="U148" s="18"/>
      <c r="V148" s="10"/>
      <c r="W148" s="10"/>
      <c r="X148" s="10"/>
      <c r="Y148" s="17"/>
      <c r="Z148" s="10"/>
      <c r="AA148" s="10"/>
      <c r="AB148" s="16"/>
      <c r="AC148" s="16"/>
      <c r="AD148" s="16"/>
      <c r="AE148" s="15"/>
      <c r="AF148" s="15"/>
      <c r="AG148" s="15"/>
      <c r="AH148" s="14"/>
      <c r="AI148" s="9"/>
    </row>
    <row r="149" spans="1:35">
      <c r="A149" s="13" t="s">
        <v>5</v>
      </c>
      <c r="B149" s="12" t="s">
        <v>85</v>
      </c>
      <c r="C149" s="12">
        <v>66</v>
      </c>
      <c r="D149" s="19" t="s">
        <v>84</v>
      </c>
      <c r="E149" s="10" t="s">
        <v>6</v>
      </c>
      <c r="F149" s="9">
        <v>5</v>
      </c>
      <c r="G149" s="10" t="s">
        <v>1</v>
      </c>
      <c r="H149" s="10" t="s">
        <v>9</v>
      </c>
      <c r="I149" s="9"/>
      <c r="J149" s="9"/>
      <c r="K149" s="9"/>
      <c r="L149" s="9"/>
      <c r="M149" s="9">
        <v>13</v>
      </c>
      <c r="N149" s="9">
        <v>14</v>
      </c>
      <c r="O149" s="9">
        <v>12</v>
      </c>
      <c r="P149" s="9">
        <v>11</v>
      </c>
      <c r="Q149" s="9"/>
      <c r="R149" s="9"/>
      <c r="S149" s="10" t="str">
        <f>CONCATENATE(B149,H149,I149,J149,K149,L149)</f>
        <v>14Lp11-BE4; p12-BE3; p13-BE1; p14-BE2; p15 TE</v>
      </c>
      <c r="T149" s="10" t="str">
        <f>CONCATENATE(LEFT(B149, 1), "-", MID(B149, 2, 1), "-",RIGHT(B149, 1), " pins ", H149)</f>
        <v>1-4-L pins p11-BE4; p12-BE3; p13-BE1; p14-BE2; p15 TE</v>
      </c>
      <c r="U149" s="18">
        <v>40504</v>
      </c>
      <c r="V149" s="10"/>
      <c r="W149" s="10"/>
      <c r="X149" s="10">
        <f>SUM(V149,W149)</f>
        <v>0</v>
      </c>
      <c r="Y149" s="17" t="e">
        <f>VLOOKUP(T149, '[1]2pt probe test data summary'!$C$2:$V$336, 5, FALSE)</f>
        <v>#N/A</v>
      </c>
      <c r="Z149" s="10"/>
      <c r="AA149" s="10"/>
      <c r="AB149" s="16" t="e">
        <f>VLOOKUP(T149, '[1]2pt probe test data summary'!$C$2:$V$336, 7, FALSE)</f>
        <v>#N/A</v>
      </c>
      <c r="AC149" s="16" t="e">
        <v>#N/A</v>
      </c>
      <c r="AD149" s="16"/>
      <c r="AE149" s="15"/>
      <c r="AF149" s="15"/>
      <c r="AG149" s="15"/>
      <c r="AH149" s="14"/>
      <c r="AI149" s="9"/>
    </row>
    <row r="150" spans="1:35">
      <c r="A150" s="13" t="s">
        <v>5</v>
      </c>
      <c r="B150" s="12" t="s">
        <v>85</v>
      </c>
      <c r="C150" s="12">
        <v>66</v>
      </c>
      <c r="D150" s="19" t="s">
        <v>84</v>
      </c>
      <c r="E150" s="10" t="s">
        <v>8</v>
      </c>
      <c r="F150" s="9">
        <v>8</v>
      </c>
      <c r="G150" s="10" t="s">
        <v>1</v>
      </c>
      <c r="H150" s="10" t="s">
        <v>7</v>
      </c>
      <c r="I150" s="9">
        <v>8</v>
      </c>
      <c r="J150" s="9">
        <v>16</v>
      </c>
      <c r="K150" s="9">
        <v>9</v>
      </c>
      <c r="L150" s="9">
        <v>17</v>
      </c>
      <c r="M150" s="9"/>
      <c r="N150" s="9"/>
      <c r="O150" s="9"/>
      <c r="P150" s="9"/>
      <c r="Q150" s="9"/>
      <c r="R150" s="9"/>
      <c r="S150" s="10" t="str">
        <f>CONCATENATE(B150,H150,I150,J150,K150,L150)</f>
        <v>14Lp8-TE; p17-ptap; p10-BE1; p9-BE2 source; p16-BE2 gate; p6-BE3; p7-BE4 source; p18-BE4 gate816917</v>
      </c>
      <c r="T150" s="10" t="str">
        <f>CONCATENATE(LEFT(B150, 1), "-", MID(B150, 2, 1), "-",RIGHT(B150, 1), " pins ", H150)</f>
        <v>1-4-L pins p8-TE; p17-ptap; p10-BE1; p9-BE2 source; p16-BE2 gate; p6-BE3; p7-BE4 source; p18-BE4 gate</v>
      </c>
      <c r="U150" s="18">
        <v>40504</v>
      </c>
      <c r="V150" s="10"/>
      <c r="W150" s="10"/>
      <c r="X150" s="10">
        <f>SUM(V150,W150)</f>
        <v>0</v>
      </c>
      <c r="Y150" s="17" t="e">
        <f>VLOOKUP(T150, '[1]2pt probe test data summary'!$C$2:$V$336, 5, FALSE)</f>
        <v>#N/A</v>
      </c>
      <c r="Z150" s="10"/>
      <c r="AA150" s="10"/>
      <c r="AB150" s="16" t="e">
        <f>VLOOKUP(T150, '[1]2pt probe test data summary'!$C$2:$V$336, 7, FALSE)</f>
        <v>#N/A</v>
      </c>
      <c r="AC150" s="16" t="e">
        <v>#N/A</v>
      </c>
      <c r="AD150" s="16"/>
      <c r="AE150" s="15"/>
      <c r="AF150" s="15"/>
      <c r="AG150" s="15"/>
      <c r="AH150" s="14"/>
      <c r="AI150" s="9"/>
    </row>
    <row r="151" spans="1:35">
      <c r="A151" s="13" t="s">
        <v>5</v>
      </c>
      <c r="B151" s="12" t="s">
        <v>85</v>
      </c>
      <c r="C151" s="12">
        <v>66</v>
      </c>
      <c r="D151" s="19" t="s">
        <v>84</v>
      </c>
      <c r="E151" s="10" t="s">
        <v>8</v>
      </c>
      <c r="F151" s="9">
        <v>8</v>
      </c>
      <c r="G151" s="10" t="s">
        <v>1</v>
      </c>
      <c r="H151" s="10" t="s">
        <v>7</v>
      </c>
      <c r="I151" s="9">
        <v>8</v>
      </c>
      <c r="J151" s="9">
        <v>18</v>
      </c>
      <c r="K151" s="9">
        <v>7</v>
      </c>
      <c r="L151" s="9">
        <v>17</v>
      </c>
      <c r="M151" s="9"/>
      <c r="N151" s="9"/>
      <c r="O151" s="9"/>
      <c r="P151" s="9"/>
      <c r="Q151" s="9"/>
      <c r="R151" s="9"/>
      <c r="S151" s="10"/>
      <c r="T151" s="10"/>
      <c r="U151" s="18"/>
      <c r="V151" s="10"/>
      <c r="W151" s="10"/>
      <c r="X151" s="10"/>
      <c r="Y151" s="17"/>
      <c r="Z151" s="10"/>
      <c r="AA151" s="10"/>
      <c r="AB151" s="16"/>
      <c r="AC151" s="16"/>
      <c r="AD151" s="16"/>
      <c r="AE151" s="15"/>
      <c r="AF151" s="15"/>
      <c r="AG151" s="15"/>
      <c r="AH151" s="14"/>
      <c r="AI151" s="9"/>
    </row>
    <row r="152" spans="1:35">
      <c r="A152" s="13" t="s">
        <v>5</v>
      </c>
      <c r="B152" s="12" t="s">
        <v>85</v>
      </c>
      <c r="C152" s="12">
        <v>66</v>
      </c>
      <c r="D152" s="19" t="s">
        <v>84</v>
      </c>
      <c r="E152" s="10" t="s">
        <v>2</v>
      </c>
      <c r="F152" s="9">
        <v>10</v>
      </c>
      <c r="G152" s="10" t="s">
        <v>1</v>
      </c>
      <c r="H152" s="10" t="s">
        <v>0</v>
      </c>
      <c r="I152" s="9">
        <v>3</v>
      </c>
      <c r="J152" s="9">
        <v>20</v>
      </c>
      <c r="K152" s="9">
        <v>5</v>
      </c>
      <c r="L152" s="9">
        <v>22</v>
      </c>
      <c r="M152" s="9"/>
      <c r="N152" s="9"/>
      <c r="O152" s="9"/>
      <c r="P152" s="9"/>
      <c r="Q152" s="9"/>
      <c r="R152" s="9"/>
      <c r="S152" s="10" t="str">
        <f>CONCATENATE(B152,H152,I152,J152,K152,L152)</f>
        <v>14Lp3-TE; p22-ptap; p5-BE1 source; p20-BE1 gate; p4-BE2 source; p22-BE2 gate; p1-BE3 source; p24-BE3 gate; p2-BE4 source; p23-BE4 gate320522</v>
      </c>
      <c r="T152" s="10" t="str">
        <f>CONCATENATE(LEFT(B152, 1), "-", MID(B152, 2, 1), "-",RIGHT(B152, 1), " pins ", H152)</f>
        <v>1-4-L pins p3-TE; p22-ptap; p5-BE1 source; p20-BE1 gate; p4-BE2 source; p22-BE2 gate; p1-BE3 source; p24-BE3 gate; p2-BE4 source; p23-BE4 gate</v>
      </c>
      <c r="U152" s="18">
        <v>40504</v>
      </c>
      <c r="V152" s="10"/>
      <c r="W152" s="10"/>
      <c r="X152" s="10">
        <f>SUM(V152,W152)</f>
        <v>0</v>
      </c>
      <c r="Y152" s="17" t="e">
        <f>VLOOKUP(T152, '[1]2pt probe test data summary'!$C$2:$V$336, 5, FALSE)</f>
        <v>#N/A</v>
      </c>
      <c r="Z152" s="10"/>
      <c r="AA152" s="10"/>
      <c r="AB152" s="16" t="e">
        <f>VLOOKUP(T152, '[1]2pt probe test data summary'!$C$2:$V$336, 7, FALSE)</f>
        <v>#N/A</v>
      </c>
      <c r="AC152" s="16" t="e">
        <v>#N/A</v>
      </c>
      <c r="AD152" s="16"/>
      <c r="AE152" s="15"/>
      <c r="AF152" s="15"/>
      <c r="AG152" s="15"/>
      <c r="AH152" s="14"/>
      <c r="AI152" s="9"/>
    </row>
    <row r="153" spans="1:35">
      <c r="A153" s="13" t="s">
        <v>5</v>
      </c>
      <c r="B153" s="12" t="s">
        <v>85</v>
      </c>
      <c r="C153" s="12">
        <v>66</v>
      </c>
      <c r="D153" s="19" t="s">
        <v>84</v>
      </c>
      <c r="E153" s="10" t="s">
        <v>2</v>
      </c>
      <c r="F153" s="9">
        <v>10</v>
      </c>
      <c r="G153" s="10" t="s">
        <v>1</v>
      </c>
      <c r="H153" s="10" t="s">
        <v>0</v>
      </c>
      <c r="I153" s="9">
        <v>3</v>
      </c>
      <c r="J153" s="9">
        <v>21</v>
      </c>
      <c r="K153" s="9">
        <v>4</v>
      </c>
      <c r="L153" s="9">
        <v>22</v>
      </c>
      <c r="M153" s="9"/>
      <c r="N153" s="9"/>
      <c r="O153" s="9"/>
      <c r="P153" s="9"/>
      <c r="Q153" s="9"/>
      <c r="R153" s="9"/>
      <c r="S153" s="10"/>
      <c r="T153" s="10"/>
      <c r="U153" s="18"/>
      <c r="V153" s="10"/>
      <c r="W153" s="10"/>
      <c r="X153" s="10"/>
      <c r="Y153" s="17"/>
      <c r="Z153" s="10"/>
      <c r="AA153" s="10"/>
      <c r="AB153" s="16"/>
      <c r="AC153" s="16"/>
      <c r="AD153" s="16"/>
      <c r="AE153" s="15"/>
      <c r="AF153" s="15"/>
      <c r="AG153" s="15"/>
      <c r="AH153" s="14"/>
      <c r="AI153" s="9"/>
    </row>
    <row r="154" spans="1:35">
      <c r="A154" s="13" t="s">
        <v>5</v>
      </c>
      <c r="B154" s="12" t="s">
        <v>85</v>
      </c>
      <c r="C154" s="12">
        <v>66</v>
      </c>
      <c r="D154" s="19" t="s">
        <v>84</v>
      </c>
      <c r="E154" s="10" t="s">
        <v>2</v>
      </c>
      <c r="F154" s="9">
        <v>10</v>
      </c>
      <c r="G154" s="10" t="s">
        <v>1</v>
      </c>
      <c r="H154" s="10" t="s">
        <v>0</v>
      </c>
      <c r="I154" s="9">
        <v>3</v>
      </c>
      <c r="J154" s="9">
        <v>24</v>
      </c>
      <c r="K154" s="9">
        <v>1</v>
      </c>
      <c r="L154" s="9">
        <v>22</v>
      </c>
      <c r="M154" s="9"/>
      <c r="N154" s="9"/>
      <c r="O154" s="9"/>
      <c r="P154" s="9"/>
      <c r="Q154" s="9"/>
      <c r="R154" s="9"/>
      <c r="S154" s="10"/>
      <c r="T154" s="10"/>
      <c r="U154" s="18"/>
      <c r="V154" s="10"/>
      <c r="W154" s="10"/>
      <c r="X154" s="10"/>
      <c r="Y154" s="17"/>
      <c r="Z154" s="10"/>
      <c r="AA154" s="10"/>
      <c r="AB154" s="16"/>
      <c r="AC154" s="16"/>
      <c r="AD154" s="16"/>
      <c r="AE154" s="15"/>
      <c r="AF154" s="15"/>
      <c r="AG154" s="15"/>
      <c r="AH154" s="14"/>
      <c r="AI154" s="9"/>
    </row>
    <row r="155" spans="1:35">
      <c r="A155" s="13" t="s">
        <v>5</v>
      </c>
      <c r="B155" s="12" t="s">
        <v>85</v>
      </c>
      <c r="C155" s="12">
        <v>66</v>
      </c>
      <c r="D155" s="19" t="s">
        <v>84</v>
      </c>
      <c r="E155" s="10" t="s">
        <v>2</v>
      </c>
      <c r="F155" s="9">
        <v>10</v>
      </c>
      <c r="G155" s="10" t="s">
        <v>1</v>
      </c>
      <c r="H155" s="10" t="s">
        <v>0</v>
      </c>
      <c r="I155" s="9">
        <v>3</v>
      </c>
      <c r="J155" s="9">
        <v>23</v>
      </c>
      <c r="K155" s="9">
        <v>2</v>
      </c>
      <c r="L155" s="9">
        <v>22</v>
      </c>
      <c r="M155" s="9"/>
      <c r="N155" s="9"/>
      <c r="O155" s="9"/>
      <c r="P155" s="9"/>
      <c r="Q155" s="9"/>
      <c r="R155" s="9"/>
      <c r="S155" s="10"/>
      <c r="T155" s="10"/>
      <c r="U155" s="18"/>
      <c r="V155" s="10"/>
      <c r="W155" s="10"/>
      <c r="X155" s="10"/>
      <c r="Y155" s="17"/>
      <c r="Z155" s="10"/>
      <c r="AA155" s="10"/>
      <c r="AB155" s="16"/>
      <c r="AC155" s="16"/>
      <c r="AD155" s="16"/>
      <c r="AE155" s="15"/>
      <c r="AF155" s="15"/>
      <c r="AG155" s="15"/>
      <c r="AH155" s="14"/>
      <c r="AI155" s="9"/>
    </row>
    <row r="156" spans="1:35">
      <c r="A156" s="13" t="s">
        <v>5</v>
      </c>
      <c r="B156" s="12" t="s">
        <v>83</v>
      </c>
      <c r="C156" s="12">
        <v>67</v>
      </c>
      <c r="D156" s="19" t="s">
        <v>82</v>
      </c>
      <c r="E156" s="10" t="s">
        <v>6</v>
      </c>
      <c r="F156" s="9">
        <v>5</v>
      </c>
      <c r="G156" s="10" t="s">
        <v>1</v>
      </c>
      <c r="H156" s="10" t="s">
        <v>9</v>
      </c>
      <c r="I156" s="9"/>
      <c r="J156" s="9"/>
      <c r="K156" s="9"/>
      <c r="L156" s="9"/>
      <c r="M156" s="9">
        <v>13</v>
      </c>
      <c r="N156" s="9">
        <v>14</v>
      </c>
      <c r="O156" s="9">
        <v>12</v>
      </c>
      <c r="P156" s="9">
        <v>11</v>
      </c>
      <c r="Q156" s="9"/>
      <c r="R156" s="9"/>
      <c r="S156" s="10" t="str">
        <f>CONCATENATE(B156,H156,I156,J156,K156,L156)</f>
        <v>14Mp11-BE4; p12-BE3; p13-BE1; p14-BE2; p15 TE</v>
      </c>
      <c r="T156" s="10" t="str">
        <f>CONCATENATE(LEFT(B156, 1), "-", MID(B156, 2, 1), "-",RIGHT(B156, 1), " pins ", H156)</f>
        <v>1-4-M pins p11-BE4; p12-BE3; p13-BE1; p14-BE2; p15 TE</v>
      </c>
      <c r="U156" s="18">
        <v>40504</v>
      </c>
      <c r="V156" s="10"/>
      <c r="W156" s="10"/>
      <c r="X156" s="10">
        <f>SUM(V156,W156)</f>
        <v>0</v>
      </c>
      <c r="Y156" s="17" t="e">
        <f>VLOOKUP(T156, '[1]2pt probe test data summary'!$C$2:$V$336, 5, FALSE)</f>
        <v>#N/A</v>
      </c>
      <c r="Z156" s="10"/>
      <c r="AA156" s="10"/>
      <c r="AB156" s="16" t="e">
        <f>VLOOKUP(T156, '[1]2pt probe test data summary'!$C$2:$V$336, 7, FALSE)</f>
        <v>#N/A</v>
      </c>
      <c r="AC156" s="16" t="e">
        <v>#N/A</v>
      </c>
      <c r="AD156" s="16"/>
      <c r="AE156" s="15"/>
      <c r="AF156" s="15"/>
      <c r="AG156" s="15"/>
      <c r="AH156" s="14"/>
      <c r="AI156" s="9"/>
    </row>
    <row r="157" spans="1:35">
      <c r="A157" s="13" t="s">
        <v>5</v>
      </c>
      <c r="B157" s="12" t="s">
        <v>83</v>
      </c>
      <c r="C157" s="12">
        <v>67</v>
      </c>
      <c r="D157" s="19" t="s">
        <v>82</v>
      </c>
      <c r="E157" s="10" t="s">
        <v>8</v>
      </c>
      <c r="F157" s="9">
        <v>8</v>
      </c>
      <c r="G157" s="10" t="s">
        <v>1</v>
      </c>
      <c r="H157" s="10" t="s">
        <v>7</v>
      </c>
      <c r="I157" s="9">
        <v>8</v>
      </c>
      <c r="J157" s="9">
        <v>16</v>
      </c>
      <c r="K157" s="9">
        <v>9</v>
      </c>
      <c r="L157" s="9">
        <v>17</v>
      </c>
      <c r="M157" s="9"/>
      <c r="N157" s="9"/>
      <c r="O157" s="9"/>
      <c r="P157" s="9"/>
      <c r="Q157" s="9"/>
      <c r="R157" s="9"/>
      <c r="S157" s="10" t="str">
        <f>CONCATENATE(B157,H157,I157,J157,K157,L157)</f>
        <v>14Mp8-TE; p17-ptap; p10-BE1; p9-BE2 source; p16-BE2 gate; p6-BE3; p7-BE4 source; p18-BE4 gate816917</v>
      </c>
      <c r="T157" s="10" t="str">
        <f>CONCATENATE(LEFT(B157, 1), "-", MID(B157, 2, 1), "-",RIGHT(B157, 1), " pins ", H157)</f>
        <v>1-4-M pins p8-TE; p17-ptap; p10-BE1; p9-BE2 source; p16-BE2 gate; p6-BE3; p7-BE4 source; p18-BE4 gate</v>
      </c>
      <c r="U157" s="18">
        <v>40504</v>
      </c>
      <c r="V157" s="10"/>
      <c r="W157" s="10"/>
      <c r="X157" s="10">
        <f>SUM(V157,W157)</f>
        <v>0</v>
      </c>
      <c r="Y157" s="17" t="e">
        <f>VLOOKUP(T157, '[1]2pt probe test data summary'!$C$2:$V$336, 5, FALSE)</f>
        <v>#N/A</v>
      </c>
      <c r="Z157" s="10"/>
      <c r="AA157" s="10"/>
      <c r="AB157" s="16" t="e">
        <f>VLOOKUP(T157, '[1]2pt probe test data summary'!$C$2:$V$336, 7, FALSE)</f>
        <v>#N/A</v>
      </c>
      <c r="AC157" s="16" t="e">
        <v>#N/A</v>
      </c>
      <c r="AD157" s="16"/>
      <c r="AE157" s="15"/>
      <c r="AF157" s="15"/>
      <c r="AG157" s="15"/>
      <c r="AH157" s="14"/>
      <c r="AI157" s="9"/>
    </row>
    <row r="158" spans="1:35">
      <c r="A158" s="13" t="s">
        <v>5</v>
      </c>
      <c r="B158" s="12" t="s">
        <v>83</v>
      </c>
      <c r="C158" s="12">
        <v>67</v>
      </c>
      <c r="D158" s="19" t="s">
        <v>82</v>
      </c>
      <c r="E158" s="10" t="s">
        <v>8</v>
      </c>
      <c r="F158" s="9">
        <v>8</v>
      </c>
      <c r="G158" s="10" t="s">
        <v>1</v>
      </c>
      <c r="H158" s="10" t="s">
        <v>7</v>
      </c>
      <c r="I158" s="9">
        <v>8</v>
      </c>
      <c r="J158" s="9">
        <v>18</v>
      </c>
      <c r="K158" s="9">
        <v>7</v>
      </c>
      <c r="L158" s="9">
        <v>17</v>
      </c>
      <c r="M158" s="9"/>
      <c r="N158" s="9"/>
      <c r="O158" s="9"/>
      <c r="P158" s="9"/>
      <c r="Q158" s="9"/>
      <c r="R158" s="9"/>
      <c r="S158" s="10"/>
      <c r="T158" s="10"/>
      <c r="U158" s="18"/>
      <c r="V158" s="10"/>
      <c r="W158" s="10"/>
      <c r="X158" s="10"/>
      <c r="Y158" s="17"/>
      <c r="Z158" s="10"/>
      <c r="AA158" s="10"/>
      <c r="AB158" s="16"/>
      <c r="AC158" s="16"/>
      <c r="AD158" s="16"/>
      <c r="AE158" s="15"/>
      <c r="AF158" s="15"/>
      <c r="AG158" s="15"/>
      <c r="AH158" s="14"/>
      <c r="AI158" s="9"/>
    </row>
    <row r="159" spans="1:35">
      <c r="A159" s="13" t="s">
        <v>5</v>
      </c>
      <c r="B159" s="12" t="s">
        <v>83</v>
      </c>
      <c r="C159" s="12">
        <v>67</v>
      </c>
      <c r="D159" s="19" t="s">
        <v>82</v>
      </c>
      <c r="E159" s="10" t="s">
        <v>2</v>
      </c>
      <c r="F159" s="9">
        <v>10</v>
      </c>
      <c r="G159" s="10" t="s">
        <v>1</v>
      </c>
      <c r="H159" s="10" t="s">
        <v>0</v>
      </c>
      <c r="I159" s="9">
        <v>3</v>
      </c>
      <c r="J159" s="9">
        <v>20</v>
      </c>
      <c r="K159" s="9">
        <v>5</v>
      </c>
      <c r="L159" s="9">
        <v>22</v>
      </c>
      <c r="M159" s="9"/>
      <c r="N159" s="9"/>
      <c r="O159" s="9"/>
      <c r="P159" s="9"/>
      <c r="Q159" s="9"/>
      <c r="R159" s="9"/>
      <c r="S159" s="10" t="str">
        <f>CONCATENATE(B159,H159,I159,J159,K159,L159)</f>
        <v>14Mp3-TE; p22-ptap; p5-BE1 source; p20-BE1 gate; p4-BE2 source; p22-BE2 gate; p1-BE3 source; p24-BE3 gate; p2-BE4 source; p23-BE4 gate320522</v>
      </c>
      <c r="T159" s="10" t="str">
        <f>CONCATENATE(LEFT(B159, 1), "-", MID(B159, 2, 1), "-",RIGHT(B159, 1), " pins ", H159)</f>
        <v>1-4-M pins p3-TE; p22-ptap; p5-BE1 source; p20-BE1 gate; p4-BE2 source; p22-BE2 gate; p1-BE3 source; p24-BE3 gate; p2-BE4 source; p23-BE4 gate</v>
      </c>
      <c r="U159" s="18">
        <v>40504</v>
      </c>
      <c r="V159" s="10"/>
      <c r="W159" s="10"/>
      <c r="X159" s="10">
        <f>SUM(V159,W159)</f>
        <v>0</v>
      </c>
      <c r="Y159" s="17" t="e">
        <f>VLOOKUP(T159, '[1]2pt probe test data summary'!$C$2:$V$336, 5, FALSE)</f>
        <v>#N/A</v>
      </c>
      <c r="Z159" s="10"/>
      <c r="AA159" s="10"/>
      <c r="AB159" s="16" t="e">
        <f>VLOOKUP(T159, '[1]2pt probe test data summary'!$C$2:$V$336, 7, FALSE)</f>
        <v>#N/A</v>
      </c>
      <c r="AC159" s="16" t="e">
        <v>#N/A</v>
      </c>
      <c r="AD159" s="16"/>
      <c r="AE159" s="15"/>
      <c r="AF159" s="15"/>
      <c r="AG159" s="15"/>
      <c r="AH159" s="14"/>
      <c r="AI159" s="9"/>
    </row>
    <row r="160" spans="1:35">
      <c r="A160" s="13" t="s">
        <v>5</v>
      </c>
      <c r="B160" s="12" t="s">
        <v>83</v>
      </c>
      <c r="C160" s="12">
        <v>67</v>
      </c>
      <c r="D160" s="19" t="s">
        <v>82</v>
      </c>
      <c r="E160" s="10" t="s">
        <v>2</v>
      </c>
      <c r="F160" s="9">
        <v>10</v>
      </c>
      <c r="G160" s="10" t="s">
        <v>1</v>
      </c>
      <c r="H160" s="10" t="s">
        <v>0</v>
      </c>
      <c r="I160" s="9">
        <v>3</v>
      </c>
      <c r="J160" s="9">
        <v>21</v>
      </c>
      <c r="K160" s="9">
        <v>4</v>
      </c>
      <c r="L160" s="9">
        <v>22</v>
      </c>
      <c r="M160" s="9"/>
      <c r="N160" s="9"/>
      <c r="O160" s="9"/>
      <c r="P160" s="9"/>
      <c r="Q160" s="9"/>
      <c r="R160" s="9"/>
      <c r="S160" s="10"/>
      <c r="T160" s="10"/>
      <c r="U160" s="18"/>
      <c r="V160" s="10"/>
      <c r="W160" s="10"/>
      <c r="X160" s="10"/>
      <c r="Y160" s="17"/>
      <c r="Z160" s="10"/>
      <c r="AA160" s="10"/>
      <c r="AB160" s="16"/>
      <c r="AC160" s="16"/>
      <c r="AD160" s="16"/>
      <c r="AE160" s="15"/>
      <c r="AF160" s="15"/>
      <c r="AG160" s="15"/>
      <c r="AH160" s="14"/>
      <c r="AI160" s="9"/>
    </row>
    <row r="161" spans="1:35">
      <c r="A161" s="13" t="s">
        <v>5</v>
      </c>
      <c r="B161" s="12" t="s">
        <v>83</v>
      </c>
      <c r="C161" s="12">
        <v>67</v>
      </c>
      <c r="D161" s="19" t="s">
        <v>82</v>
      </c>
      <c r="E161" s="10" t="s">
        <v>2</v>
      </c>
      <c r="F161" s="9">
        <v>10</v>
      </c>
      <c r="G161" s="10" t="s">
        <v>1</v>
      </c>
      <c r="H161" s="10" t="s">
        <v>0</v>
      </c>
      <c r="I161" s="9">
        <v>3</v>
      </c>
      <c r="J161" s="9">
        <v>24</v>
      </c>
      <c r="K161" s="9">
        <v>1</v>
      </c>
      <c r="L161" s="9">
        <v>22</v>
      </c>
      <c r="M161" s="9"/>
      <c r="N161" s="9"/>
      <c r="O161" s="9"/>
      <c r="P161" s="9"/>
      <c r="Q161" s="9"/>
      <c r="R161" s="9"/>
      <c r="S161" s="10"/>
      <c r="T161" s="10"/>
      <c r="U161" s="18"/>
      <c r="V161" s="10"/>
      <c r="W161" s="10"/>
      <c r="X161" s="10"/>
      <c r="Y161" s="17"/>
      <c r="Z161" s="10"/>
      <c r="AA161" s="10"/>
      <c r="AB161" s="16"/>
      <c r="AC161" s="16"/>
      <c r="AD161" s="16"/>
      <c r="AE161" s="15"/>
      <c r="AF161" s="15"/>
      <c r="AG161" s="15"/>
      <c r="AH161" s="14"/>
      <c r="AI161" s="9"/>
    </row>
    <row r="162" spans="1:35">
      <c r="A162" s="13" t="s">
        <v>5</v>
      </c>
      <c r="B162" s="12" t="s">
        <v>83</v>
      </c>
      <c r="C162" s="12">
        <v>67</v>
      </c>
      <c r="D162" s="19" t="s">
        <v>82</v>
      </c>
      <c r="E162" s="10" t="s">
        <v>2</v>
      </c>
      <c r="F162" s="9">
        <v>10</v>
      </c>
      <c r="G162" s="10" t="s">
        <v>1</v>
      </c>
      <c r="H162" s="10" t="s">
        <v>0</v>
      </c>
      <c r="I162" s="9">
        <v>3</v>
      </c>
      <c r="J162" s="9">
        <v>23</v>
      </c>
      <c r="K162" s="9">
        <v>2</v>
      </c>
      <c r="L162" s="9">
        <v>22</v>
      </c>
      <c r="M162" s="9"/>
      <c r="N162" s="9"/>
      <c r="O162" s="9"/>
      <c r="P162" s="9"/>
      <c r="Q162" s="9"/>
      <c r="R162" s="9"/>
      <c r="S162" s="10"/>
      <c r="T162" s="10"/>
      <c r="U162" s="18"/>
      <c r="V162" s="10"/>
      <c r="W162" s="10"/>
      <c r="X162" s="10"/>
      <c r="Y162" s="17"/>
      <c r="Z162" s="10"/>
      <c r="AA162" s="10"/>
      <c r="AB162" s="16"/>
      <c r="AC162" s="16"/>
      <c r="AD162" s="16"/>
      <c r="AE162" s="15"/>
      <c r="AF162" s="15"/>
      <c r="AG162" s="15"/>
      <c r="AH162" s="14"/>
      <c r="AI162" s="9"/>
    </row>
    <row r="163" spans="1:35">
      <c r="A163" s="13" t="s">
        <v>5</v>
      </c>
      <c r="B163" s="12" t="s">
        <v>81</v>
      </c>
      <c r="C163" s="12">
        <v>68</v>
      </c>
      <c r="D163" s="19" t="s">
        <v>80</v>
      </c>
      <c r="E163" s="10" t="s">
        <v>6</v>
      </c>
      <c r="F163" s="9">
        <v>5</v>
      </c>
      <c r="G163" s="10" t="s">
        <v>1</v>
      </c>
      <c r="H163" s="10" t="s">
        <v>9</v>
      </c>
      <c r="I163" s="9"/>
      <c r="J163" s="9"/>
      <c r="K163" s="9"/>
      <c r="L163" s="9"/>
      <c r="M163" s="9">
        <v>13</v>
      </c>
      <c r="N163" s="9">
        <v>14</v>
      </c>
      <c r="O163" s="9">
        <v>12</v>
      </c>
      <c r="P163" s="9">
        <v>11</v>
      </c>
      <c r="Q163" s="9"/>
      <c r="R163" s="9"/>
      <c r="S163" s="10" t="str">
        <f>CONCATENATE(B163,H163,I163,J163,K163,L163)</f>
        <v>14Np11-BE4; p12-BE3; p13-BE1; p14-BE2; p15 TE</v>
      </c>
      <c r="T163" s="10" t="str">
        <f>CONCATENATE(LEFT(B163, 1), "-", MID(B163, 2, 1), "-",RIGHT(B163, 1), " pins ", H163)</f>
        <v>1-4-N pins p11-BE4; p12-BE3; p13-BE1; p14-BE2; p15 TE</v>
      </c>
      <c r="U163" s="18">
        <v>40504</v>
      </c>
      <c r="V163" s="10"/>
      <c r="W163" s="10"/>
      <c r="X163" s="10">
        <f>SUM(V163,W163)</f>
        <v>0</v>
      </c>
      <c r="Y163" s="17" t="e">
        <f>VLOOKUP(T163, '[1]2pt probe test data summary'!$C$2:$V$336, 5, FALSE)</f>
        <v>#N/A</v>
      </c>
      <c r="Z163" s="10"/>
      <c r="AA163" s="10"/>
      <c r="AB163" s="16" t="e">
        <f>VLOOKUP(T163, '[1]2pt probe test data summary'!$C$2:$V$336, 7, FALSE)</f>
        <v>#N/A</v>
      </c>
      <c r="AC163" s="16" t="e">
        <v>#N/A</v>
      </c>
      <c r="AD163" s="16"/>
      <c r="AE163" s="15"/>
      <c r="AF163" s="15"/>
      <c r="AG163" s="15"/>
      <c r="AH163" s="14"/>
      <c r="AI163" s="9"/>
    </row>
    <row r="164" spans="1:35">
      <c r="A164" s="13" t="s">
        <v>5</v>
      </c>
      <c r="B164" s="12" t="s">
        <v>81</v>
      </c>
      <c r="C164" s="12">
        <v>68</v>
      </c>
      <c r="D164" s="19" t="s">
        <v>80</v>
      </c>
      <c r="E164" s="10" t="s">
        <v>8</v>
      </c>
      <c r="F164" s="9">
        <v>8</v>
      </c>
      <c r="G164" s="10" t="s">
        <v>1</v>
      </c>
      <c r="H164" s="10" t="s">
        <v>7</v>
      </c>
      <c r="I164" s="9">
        <v>8</v>
      </c>
      <c r="J164" s="9">
        <v>16</v>
      </c>
      <c r="K164" s="9">
        <v>9</v>
      </c>
      <c r="L164" s="9">
        <v>17</v>
      </c>
      <c r="M164" s="9"/>
      <c r="N164" s="9"/>
      <c r="O164" s="9"/>
      <c r="P164" s="9"/>
      <c r="Q164" s="9"/>
      <c r="R164" s="9"/>
      <c r="S164" s="10" t="str">
        <f>CONCATENATE(B164,H164,I164,J164,K164,L164)</f>
        <v>14Np8-TE; p17-ptap; p10-BE1; p9-BE2 source; p16-BE2 gate; p6-BE3; p7-BE4 source; p18-BE4 gate816917</v>
      </c>
      <c r="T164" s="10" t="str">
        <f>CONCATENATE(LEFT(B164, 1), "-", MID(B164, 2, 1), "-",RIGHT(B164, 1), " pins ", H164)</f>
        <v>1-4-N pins p8-TE; p17-ptap; p10-BE1; p9-BE2 source; p16-BE2 gate; p6-BE3; p7-BE4 source; p18-BE4 gate</v>
      </c>
      <c r="U164" s="18">
        <v>40504</v>
      </c>
      <c r="V164" s="10"/>
      <c r="W164" s="10"/>
      <c r="X164" s="10">
        <f>SUM(V164,W164)</f>
        <v>0</v>
      </c>
      <c r="Y164" s="17" t="e">
        <f>VLOOKUP(T164, '[1]2pt probe test data summary'!$C$2:$V$336, 5, FALSE)</f>
        <v>#N/A</v>
      </c>
      <c r="Z164" s="10"/>
      <c r="AA164" s="10"/>
      <c r="AB164" s="16" t="e">
        <f>VLOOKUP(T164, '[1]2pt probe test data summary'!$C$2:$V$336, 7, FALSE)</f>
        <v>#N/A</v>
      </c>
      <c r="AC164" s="16" t="e">
        <v>#N/A</v>
      </c>
      <c r="AD164" s="16"/>
      <c r="AE164" s="15"/>
      <c r="AF164" s="15"/>
      <c r="AG164" s="15"/>
      <c r="AH164" s="14"/>
      <c r="AI164" s="9"/>
    </row>
    <row r="165" spans="1:35">
      <c r="A165" s="13" t="s">
        <v>5</v>
      </c>
      <c r="B165" s="12" t="s">
        <v>81</v>
      </c>
      <c r="C165" s="12">
        <v>68</v>
      </c>
      <c r="D165" s="19" t="s">
        <v>80</v>
      </c>
      <c r="E165" s="10" t="s">
        <v>8</v>
      </c>
      <c r="F165" s="9">
        <v>8</v>
      </c>
      <c r="G165" s="10" t="s">
        <v>1</v>
      </c>
      <c r="H165" s="10" t="s">
        <v>7</v>
      </c>
      <c r="I165" s="9">
        <v>8</v>
      </c>
      <c r="J165" s="9">
        <v>18</v>
      </c>
      <c r="K165" s="9">
        <v>7</v>
      </c>
      <c r="L165" s="9">
        <v>17</v>
      </c>
      <c r="M165" s="9"/>
      <c r="N165" s="9"/>
      <c r="O165" s="9"/>
      <c r="P165" s="9"/>
      <c r="Q165" s="9"/>
      <c r="R165" s="9"/>
      <c r="S165" s="10"/>
      <c r="T165" s="10"/>
      <c r="U165" s="18"/>
      <c r="V165" s="10"/>
      <c r="W165" s="10"/>
      <c r="X165" s="10"/>
      <c r="Y165" s="17"/>
      <c r="Z165" s="10"/>
      <c r="AA165" s="10"/>
      <c r="AB165" s="16"/>
      <c r="AC165" s="16"/>
      <c r="AD165" s="16"/>
      <c r="AE165" s="15"/>
      <c r="AF165" s="15"/>
      <c r="AG165" s="15"/>
      <c r="AH165" s="14"/>
      <c r="AI165" s="9"/>
    </row>
    <row r="166" spans="1:35">
      <c r="A166" s="13" t="s">
        <v>5</v>
      </c>
      <c r="B166" s="12" t="s">
        <v>81</v>
      </c>
      <c r="C166" s="12">
        <v>68</v>
      </c>
      <c r="D166" s="19" t="s">
        <v>80</v>
      </c>
      <c r="E166" s="10" t="s">
        <v>2</v>
      </c>
      <c r="F166" s="9">
        <v>10</v>
      </c>
      <c r="G166" s="10" t="s">
        <v>1</v>
      </c>
      <c r="H166" s="10" t="s">
        <v>0</v>
      </c>
      <c r="I166" s="9">
        <v>3</v>
      </c>
      <c r="J166" s="9">
        <v>20</v>
      </c>
      <c r="K166" s="9">
        <v>5</v>
      </c>
      <c r="L166" s="9">
        <v>22</v>
      </c>
      <c r="M166" s="9"/>
      <c r="N166" s="9"/>
      <c r="O166" s="9"/>
      <c r="P166" s="9"/>
      <c r="Q166" s="9"/>
      <c r="R166" s="9"/>
      <c r="S166" s="10" t="str">
        <f>CONCATENATE(B166,H166,I166,J166,K166,L166)</f>
        <v>14Np3-TE; p22-ptap; p5-BE1 source; p20-BE1 gate; p4-BE2 source; p22-BE2 gate; p1-BE3 source; p24-BE3 gate; p2-BE4 source; p23-BE4 gate320522</v>
      </c>
      <c r="T166" s="10" t="str">
        <f>CONCATENATE(LEFT(B166, 1), "-", MID(B166, 2, 1), "-",RIGHT(B166, 1), " pins ", H166)</f>
        <v>1-4-N pins p3-TE; p22-ptap; p5-BE1 source; p20-BE1 gate; p4-BE2 source; p22-BE2 gate; p1-BE3 source; p24-BE3 gate; p2-BE4 source; p23-BE4 gate</v>
      </c>
      <c r="U166" s="18">
        <v>40504</v>
      </c>
      <c r="V166" s="10"/>
      <c r="W166" s="10"/>
      <c r="X166" s="10">
        <f>SUM(V166,W166)</f>
        <v>0</v>
      </c>
      <c r="Y166" s="17" t="e">
        <f>VLOOKUP(T166, '[1]2pt probe test data summary'!$C$2:$V$336, 5, FALSE)</f>
        <v>#N/A</v>
      </c>
      <c r="Z166" s="10"/>
      <c r="AA166" s="10"/>
      <c r="AB166" s="16" t="e">
        <f>VLOOKUP(T166, '[1]2pt probe test data summary'!$C$2:$V$336, 7, FALSE)</f>
        <v>#N/A</v>
      </c>
      <c r="AC166" s="16" t="e">
        <v>#N/A</v>
      </c>
      <c r="AD166" s="16"/>
      <c r="AE166" s="15"/>
      <c r="AF166" s="15"/>
      <c r="AG166" s="15"/>
      <c r="AH166" s="14"/>
      <c r="AI166" s="9"/>
    </row>
    <row r="167" spans="1:35">
      <c r="A167" s="13" t="s">
        <v>5</v>
      </c>
      <c r="B167" s="12" t="s">
        <v>81</v>
      </c>
      <c r="C167" s="12">
        <v>68</v>
      </c>
      <c r="D167" s="19" t="s">
        <v>80</v>
      </c>
      <c r="E167" s="10" t="s">
        <v>2</v>
      </c>
      <c r="F167" s="9">
        <v>10</v>
      </c>
      <c r="G167" s="10" t="s">
        <v>1</v>
      </c>
      <c r="H167" s="10" t="s">
        <v>0</v>
      </c>
      <c r="I167" s="9">
        <v>3</v>
      </c>
      <c r="J167" s="9">
        <v>21</v>
      </c>
      <c r="K167" s="9">
        <v>4</v>
      </c>
      <c r="L167" s="9">
        <v>22</v>
      </c>
      <c r="M167" s="9"/>
      <c r="N167" s="9"/>
      <c r="O167" s="9"/>
      <c r="P167" s="9"/>
      <c r="Q167" s="9"/>
      <c r="R167" s="9"/>
      <c r="S167" s="10"/>
      <c r="T167" s="10"/>
      <c r="U167" s="18"/>
      <c r="V167" s="10"/>
      <c r="W167" s="10"/>
      <c r="X167" s="10"/>
      <c r="Y167" s="17"/>
      <c r="Z167" s="10"/>
      <c r="AA167" s="10"/>
      <c r="AB167" s="16"/>
      <c r="AC167" s="16"/>
      <c r="AD167" s="16"/>
      <c r="AE167" s="15"/>
      <c r="AF167" s="15"/>
      <c r="AG167" s="15"/>
      <c r="AH167" s="14"/>
      <c r="AI167" s="9"/>
    </row>
    <row r="168" spans="1:35">
      <c r="A168" s="13" t="s">
        <v>5</v>
      </c>
      <c r="B168" s="12" t="s">
        <v>81</v>
      </c>
      <c r="C168" s="12">
        <v>68</v>
      </c>
      <c r="D168" s="19" t="s">
        <v>80</v>
      </c>
      <c r="E168" s="10" t="s">
        <v>2</v>
      </c>
      <c r="F168" s="9">
        <v>10</v>
      </c>
      <c r="G168" s="10" t="s">
        <v>1</v>
      </c>
      <c r="H168" s="10" t="s">
        <v>0</v>
      </c>
      <c r="I168" s="9">
        <v>3</v>
      </c>
      <c r="J168" s="9">
        <v>24</v>
      </c>
      <c r="K168" s="9">
        <v>1</v>
      </c>
      <c r="L168" s="9">
        <v>22</v>
      </c>
      <c r="M168" s="9"/>
      <c r="N168" s="9"/>
      <c r="O168" s="9"/>
      <c r="P168" s="9"/>
      <c r="Q168" s="9"/>
      <c r="R168" s="9"/>
      <c r="S168" s="10"/>
      <c r="T168" s="10"/>
      <c r="U168" s="18"/>
      <c r="V168" s="10"/>
      <c r="W168" s="10"/>
      <c r="X168" s="10"/>
      <c r="Y168" s="17"/>
      <c r="Z168" s="10"/>
      <c r="AA168" s="10"/>
      <c r="AB168" s="16"/>
      <c r="AC168" s="16"/>
      <c r="AD168" s="16"/>
      <c r="AE168" s="15"/>
      <c r="AF168" s="15"/>
      <c r="AG168" s="15"/>
      <c r="AH168" s="14"/>
      <c r="AI168" s="9"/>
    </row>
    <row r="169" spans="1:35">
      <c r="A169" s="13" t="s">
        <v>5</v>
      </c>
      <c r="B169" s="12" t="s">
        <v>81</v>
      </c>
      <c r="C169" s="12">
        <v>68</v>
      </c>
      <c r="D169" s="19" t="s">
        <v>80</v>
      </c>
      <c r="E169" s="10" t="s">
        <v>2</v>
      </c>
      <c r="F169" s="9">
        <v>10</v>
      </c>
      <c r="G169" s="10" t="s">
        <v>1</v>
      </c>
      <c r="H169" s="10" t="s">
        <v>0</v>
      </c>
      <c r="I169" s="9">
        <v>3</v>
      </c>
      <c r="J169" s="9">
        <v>23</v>
      </c>
      <c r="K169" s="9">
        <v>2</v>
      </c>
      <c r="L169" s="9">
        <v>22</v>
      </c>
      <c r="M169" s="9"/>
      <c r="N169" s="9"/>
      <c r="O169" s="9"/>
      <c r="P169" s="9"/>
      <c r="Q169" s="9"/>
      <c r="R169" s="9"/>
      <c r="S169" s="10"/>
      <c r="T169" s="10"/>
      <c r="U169" s="18"/>
      <c r="V169" s="10"/>
      <c r="W169" s="10"/>
      <c r="X169" s="10"/>
      <c r="Y169" s="17"/>
      <c r="Z169" s="10"/>
      <c r="AA169" s="10"/>
      <c r="AB169" s="16"/>
      <c r="AC169" s="16"/>
      <c r="AD169" s="16"/>
      <c r="AE169" s="15"/>
      <c r="AF169" s="15"/>
      <c r="AG169" s="15"/>
      <c r="AH169" s="14"/>
      <c r="AI169" s="9"/>
    </row>
    <row r="170" spans="1:35">
      <c r="A170" s="13" t="s">
        <v>5</v>
      </c>
      <c r="B170" s="12" t="s">
        <v>79</v>
      </c>
      <c r="C170" s="12">
        <v>69</v>
      </c>
      <c r="D170" s="11" t="s">
        <v>78</v>
      </c>
      <c r="E170" s="10" t="s">
        <v>6</v>
      </c>
      <c r="F170" s="9">
        <v>5</v>
      </c>
      <c r="G170" s="10" t="s">
        <v>1</v>
      </c>
      <c r="H170" s="10" t="s">
        <v>9</v>
      </c>
      <c r="I170" s="9"/>
      <c r="J170" s="9"/>
      <c r="K170" s="9"/>
      <c r="L170" s="9"/>
      <c r="M170" s="9">
        <v>13</v>
      </c>
      <c r="N170" s="9">
        <v>14</v>
      </c>
      <c r="O170" s="9">
        <v>12</v>
      </c>
      <c r="P170" s="9">
        <v>11</v>
      </c>
      <c r="Q170" s="9"/>
      <c r="R170" s="9"/>
      <c r="S170" s="10" t="str">
        <f>CONCATENATE(B170,H170,I170,J170,K170,L170)</f>
        <v>14Op11-BE4; p12-BE3; p13-BE1; p14-BE2; p15 TE</v>
      </c>
      <c r="T170" s="10" t="str">
        <f>CONCATENATE(LEFT(B170, 1), "-", MID(B170, 2, 1), "-",RIGHT(B170, 1), " pins ", H170)</f>
        <v>1-4-O pins p11-BE4; p12-BE3; p13-BE1; p14-BE2; p15 TE</v>
      </c>
      <c r="U170" s="18">
        <v>40504</v>
      </c>
      <c r="V170" s="10"/>
      <c r="W170" s="10"/>
      <c r="X170" s="10">
        <f>SUM(V170,W170)</f>
        <v>0</v>
      </c>
      <c r="Y170" s="17" t="e">
        <f>VLOOKUP(T170, '[1]2pt probe test data summary'!$C$2:$V$336, 5, FALSE)</f>
        <v>#N/A</v>
      </c>
      <c r="Z170" s="10"/>
      <c r="AA170" s="10"/>
      <c r="AB170" s="16" t="e">
        <f>VLOOKUP(T170, '[1]2pt probe test data summary'!$C$2:$V$336, 7, FALSE)</f>
        <v>#N/A</v>
      </c>
      <c r="AC170" s="16" t="e">
        <v>#N/A</v>
      </c>
      <c r="AD170" s="16"/>
      <c r="AE170" s="15"/>
      <c r="AF170" s="15"/>
      <c r="AG170" s="15"/>
      <c r="AH170" s="14"/>
      <c r="AI170" s="9"/>
    </row>
    <row r="171" spans="1:35">
      <c r="A171" s="13" t="s">
        <v>5</v>
      </c>
      <c r="B171" s="12" t="s">
        <v>79</v>
      </c>
      <c r="C171" s="12">
        <v>69</v>
      </c>
      <c r="D171" s="11" t="s">
        <v>78</v>
      </c>
      <c r="E171" s="10" t="s">
        <v>8</v>
      </c>
      <c r="F171" s="9">
        <v>8</v>
      </c>
      <c r="G171" s="10" t="s">
        <v>1</v>
      </c>
      <c r="H171" s="10" t="s">
        <v>7</v>
      </c>
      <c r="I171" s="9">
        <v>8</v>
      </c>
      <c r="J171" s="9">
        <v>16</v>
      </c>
      <c r="K171" s="9">
        <v>9</v>
      </c>
      <c r="L171" s="9">
        <v>17</v>
      </c>
      <c r="M171" s="9"/>
      <c r="N171" s="9"/>
      <c r="O171" s="9"/>
      <c r="P171" s="9"/>
      <c r="Q171" s="9"/>
      <c r="R171" s="9"/>
      <c r="S171" s="10" t="str">
        <f>CONCATENATE(B171,H171,I171,J171,K171,L171)</f>
        <v>14Op8-TE; p17-ptap; p10-BE1; p9-BE2 source; p16-BE2 gate; p6-BE3; p7-BE4 source; p18-BE4 gate816917</v>
      </c>
      <c r="T171" s="10" t="str">
        <f>CONCATENATE(LEFT(B171, 1), "-", MID(B171, 2, 1), "-",RIGHT(B171, 1), " pins ", H171)</f>
        <v>1-4-O pins p8-TE; p17-ptap; p10-BE1; p9-BE2 source; p16-BE2 gate; p6-BE3; p7-BE4 source; p18-BE4 gate</v>
      </c>
      <c r="U171" s="18">
        <v>40504</v>
      </c>
      <c r="V171" s="10"/>
      <c r="W171" s="10"/>
      <c r="X171" s="10">
        <f>SUM(V171,W171)</f>
        <v>0</v>
      </c>
      <c r="Y171" s="17" t="e">
        <f>VLOOKUP(T171, '[1]2pt probe test data summary'!$C$2:$V$336, 5, FALSE)</f>
        <v>#N/A</v>
      </c>
      <c r="Z171" s="10"/>
      <c r="AA171" s="10"/>
      <c r="AB171" s="16" t="e">
        <f>VLOOKUP(T171, '[1]2pt probe test data summary'!$C$2:$V$336, 7, FALSE)</f>
        <v>#N/A</v>
      </c>
      <c r="AC171" s="16" t="e">
        <v>#N/A</v>
      </c>
      <c r="AD171" s="16"/>
      <c r="AE171" s="15"/>
      <c r="AF171" s="15"/>
      <c r="AG171" s="15"/>
      <c r="AH171" s="14"/>
      <c r="AI171" s="9"/>
    </row>
    <row r="172" spans="1:35">
      <c r="A172" s="13" t="s">
        <v>5</v>
      </c>
      <c r="B172" s="12" t="s">
        <v>79</v>
      </c>
      <c r="C172" s="12">
        <v>69</v>
      </c>
      <c r="D172" s="11" t="s">
        <v>78</v>
      </c>
      <c r="E172" s="10" t="s">
        <v>8</v>
      </c>
      <c r="F172" s="9">
        <v>8</v>
      </c>
      <c r="G172" s="10" t="s">
        <v>1</v>
      </c>
      <c r="H172" s="10" t="s">
        <v>7</v>
      </c>
      <c r="I172" s="9">
        <v>8</v>
      </c>
      <c r="J172" s="9">
        <v>18</v>
      </c>
      <c r="K172" s="9">
        <v>7</v>
      </c>
      <c r="L172" s="9">
        <v>17</v>
      </c>
      <c r="M172" s="9"/>
      <c r="N172" s="9"/>
      <c r="O172" s="9"/>
      <c r="P172" s="9"/>
      <c r="Q172" s="9"/>
      <c r="R172" s="9"/>
      <c r="S172" s="10"/>
      <c r="T172" s="10"/>
      <c r="U172" s="18"/>
      <c r="V172" s="10"/>
      <c r="W172" s="10"/>
      <c r="X172" s="10"/>
      <c r="Y172" s="17"/>
      <c r="Z172" s="10"/>
      <c r="AA172" s="10"/>
      <c r="AB172" s="16"/>
      <c r="AC172" s="16"/>
      <c r="AD172" s="16"/>
      <c r="AE172" s="15"/>
      <c r="AF172" s="15"/>
      <c r="AG172" s="15"/>
      <c r="AH172" s="14"/>
      <c r="AI172" s="9"/>
    </row>
    <row r="173" spans="1:35">
      <c r="A173" s="13" t="s">
        <v>5</v>
      </c>
      <c r="B173" s="12" t="s">
        <v>79</v>
      </c>
      <c r="C173" s="12">
        <v>69</v>
      </c>
      <c r="D173" s="11" t="s">
        <v>78</v>
      </c>
      <c r="E173" s="10" t="s">
        <v>2</v>
      </c>
      <c r="F173" s="9">
        <v>10</v>
      </c>
      <c r="G173" s="10" t="s">
        <v>1</v>
      </c>
      <c r="H173" s="10" t="s">
        <v>0</v>
      </c>
      <c r="I173" s="9">
        <v>3</v>
      </c>
      <c r="J173" s="9">
        <v>20</v>
      </c>
      <c r="K173" s="9">
        <v>5</v>
      </c>
      <c r="L173" s="9">
        <v>22</v>
      </c>
      <c r="M173" s="9"/>
      <c r="N173" s="9"/>
      <c r="O173" s="9"/>
      <c r="P173" s="9"/>
      <c r="Q173" s="9"/>
      <c r="R173" s="9"/>
      <c r="S173" s="10" t="str">
        <f>CONCATENATE(B173,H173,I173,J173,K173,L173)</f>
        <v>14Op3-TE; p22-ptap; p5-BE1 source; p20-BE1 gate; p4-BE2 source; p22-BE2 gate; p1-BE3 source; p24-BE3 gate; p2-BE4 source; p23-BE4 gate320522</v>
      </c>
      <c r="T173" s="10" t="str">
        <f>CONCATENATE(LEFT(B173, 1), "-", MID(B173, 2, 1), "-",RIGHT(B173, 1), " pins ", H173)</f>
        <v>1-4-O pins p3-TE; p22-ptap; p5-BE1 source; p20-BE1 gate; p4-BE2 source; p22-BE2 gate; p1-BE3 source; p24-BE3 gate; p2-BE4 source; p23-BE4 gate</v>
      </c>
      <c r="U173" s="18">
        <v>40504</v>
      </c>
      <c r="V173" s="10"/>
      <c r="W173" s="10"/>
      <c r="X173" s="10">
        <f>SUM(V173,W173)</f>
        <v>0</v>
      </c>
      <c r="Y173" s="17" t="e">
        <f>VLOOKUP(T173, '[1]2pt probe test data summary'!$C$2:$V$336, 5, FALSE)</f>
        <v>#N/A</v>
      </c>
      <c r="Z173" s="10"/>
      <c r="AA173" s="10"/>
      <c r="AB173" s="16" t="e">
        <f>VLOOKUP(T173, '[1]2pt probe test data summary'!$C$2:$V$336, 7, FALSE)</f>
        <v>#N/A</v>
      </c>
      <c r="AC173" s="16" t="e">
        <v>#N/A</v>
      </c>
      <c r="AD173" s="16"/>
      <c r="AE173" s="15"/>
      <c r="AF173" s="15"/>
      <c r="AG173" s="15"/>
      <c r="AH173" s="14"/>
      <c r="AI173" s="9"/>
    </row>
    <row r="174" spans="1:35">
      <c r="A174" s="13" t="s">
        <v>5</v>
      </c>
      <c r="B174" s="12" t="s">
        <v>79</v>
      </c>
      <c r="C174" s="12">
        <v>69</v>
      </c>
      <c r="D174" s="11" t="s">
        <v>78</v>
      </c>
      <c r="E174" s="10" t="s">
        <v>2</v>
      </c>
      <c r="F174" s="9">
        <v>10</v>
      </c>
      <c r="G174" s="10" t="s">
        <v>1</v>
      </c>
      <c r="H174" s="10" t="s">
        <v>0</v>
      </c>
      <c r="I174" s="9">
        <v>3</v>
      </c>
      <c r="J174" s="9">
        <v>21</v>
      </c>
      <c r="K174" s="9">
        <v>4</v>
      </c>
      <c r="L174" s="9">
        <v>22</v>
      </c>
      <c r="M174" s="9"/>
      <c r="N174" s="9"/>
      <c r="O174" s="9"/>
      <c r="P174" s="9"/>
      <c r="Q174" s="9"/>
      <c r="R174" s="9"/>
      <c r="S174" s="10"/>
      <c r="T174" s="10"/>
      <c r="U174" s="18"/>
      <c r="V174" s="10"/>
      <c r="W174" s="10"/>
      <c r="X174" s="10"/>
      <c r="Y174" s="17"/>
      <c r="Z174" s="10"/>
      <c r="AA174" s="10"/>
      <c r="AB174" s="16"/>
      <c r="AC174" s="16"/>
      <c r="AD174" s="16"/>
      <c r="AE174" s="15"/>
      <c r="AF174" s="15"/>
      <c r="AG174" s="15"/>
      <c r="AH174" s="14"/>
      <c r="AI174" s="9"/>
    </row>
    <row r="175" spans="1:35">
      <c r="A175" s="13" t="s">
        <v>5</v>
      </c>
      <c r="B175" s="12" t="s">
        <v>79</v>
      </c>
      <c r="C175" s="12">
        <v>69</v>
      </c>
      <c r="D175" s="11" t="s">
        <v>78</v>
      </c>
      <c r="E175" s="10" t="s">
        <v>2</v>
      </c>
      <c r="F175" s="9">
        <v>10</v>
      </c>
      <c r="G175" s="10" t="s">
        <v>1</v>
      </c>
      <c r="H175" s="10" t="s">
        <v>0</v>
      </c>
      <c r="I175" s="9">
        <v>3</v>
      </c>
      <c r="J175" s="9">
        <v>24</v>
      </c>
      <c r="K175" s="9">
        <v>1</v>
      </c>
      <c r="L175" s="9">
        <v>22</v>
      </c>
      <c r="M175" s="9"/>
      <c r="N175" s="9"/>
      <c r="O175" s="9"/>
      <c r="P175" s="9"/>
      <c r="Q175" s="9"/>
      <c r="R175" s="9"/>
      <c r="S175" s="10"/>
      <c r="T175" s="10"/>
      <c r="U175" s="18"/>
      <c r="V175" s="10"/>
      <c r="W175" s="10"/>
      <c r="X175" s="10"/>
      <c r="Y175" s="17"/>
      <c r="Z175" s="10"/>
      <c r="AA175" s="10"/>
      <c r="AB175" s="16"/>
      <c r="AC175" s="16"/>
      <c r="AD175" s="16"/>
      <c r="AE175" s="15"/>
      <c r="AF175" s="15"/>
      <c r="AG175" s="15"/>
      <c r="AH175" s="14"/>
      <c r="AI175" s="9"/>
    </row>
    <row r="176" spans="1:35">
      <c r="A176" s="13" t="s">
        <v>5</v>
      </c>
      <c r="B176" s="12" t="s">
        <v>79</v>
      </c>
      <c r="C176" s="12">
        <v>69</v>
      </c>
      <c r="D176" s="11" t="s">
        <v>78</v>
      </c>
      <c r="E176" s="10" t="s">
        <v>2</v>
      </c>
      <c r="F176" s="9">
        <v>10</v>
      </c>
      <c r="G176" s="10" t="s">
        <v>1</v>
      </c>
      <c r="H176" s="10" t="s">
        <v>0</v>
      </c>
      <c r="I176" s="9">
        <v>3</v>
      </c>
      <c r="J176" s="9">
        <v>23</v>
      </c>
      <c r="K176" s="9">
        <v>2</v>
      </c>
      <c r="L176" s="9">
        <v>22</v>
      </c>
      <c r="M176" s="9"/>
      <c r="N176" s="9"/>
      <c r="O176" s="9"/>
      <c r="P176" s="9"/>
      <c r="Q176" s="9"/>
      <c r="R176" s="9"/>
      <c r="S176" s="10"/>
      <c r="T176" s="10"/>
      <c r="U176" s="18"/>
      <c r="V176" s="10"/>
      <c r="W176" s="10"/>
      <c r="X176" s="10"/>
      <c r="Y176" s="17"/>
      <c r="Z176" s="10"/>
      <c r="AA176" s="10"/>
      <c r="AB176" s="16"/>
      <c r="AC176" s="16"/>
      <c r="AD176" s="16"/>
      <c r="AE176" s="15"/>
      <c r="AF176" s="15"/>
      <c r="AG176" s="15"/>
      <c r="AH176" s="14"/>
      <c r="AI176" s="9"/>
    </row>
    <row r="177" spans="1:35">
      <c r="A177" s="13" t="s">
        <v>5</v>
      </c>
      <c r="B177" s="12" t="s">
        <v>77</v>
      </c>
      <c r="C177" s="12">
        <v>70</v>
      </c>
      <c r="D177" s="19" t="s">
        <v>76</v>
      </c>
      <c r="E177" s="10" t="s">
        <v>6</v>
      </c>
      <c r="F177" s="9">
        <v>5</v>
      </c>
      <c r="G177" s="10" t="s">
        <v>1</v>
      </c>
      <c r="H177" s="10" t="s">
        <v>9</v>
      </c>
      <c r="I177" s="9"/>
      <c r="J177" s="9"/>
      <c r="K177" s="9"/>
      <c r="L177" s="9"/>
      <c r="M177" s="9">
        <v>13</v>
      </c>
      <c r="N177" s="9">
        <v>14</v>
      </c>
      <c r="O177" s="9">
        <v>12</v>
      </c>
      <c r="P177" s="9">
        <v>11</v>
      </c>
      <c r="Q177" s="9"/>
      <c r="R177" s="9"/>
      <c r="S177" s="10" t="str">
        <f>CONCATENATE(B177,H177,I177,J177,K177,L177)</f>
        <v>14Pp11-BE4; p12-BE3; p13-BE1; p14-BE2; p15 TE</v>
      </c>
      <c r="T177" s="10" t="str">
        <f>CONCATENATE(LEFT(B177, 1), "-", MID(B177, 2, 1), "-",RIGHT(B177, 1), " pins ", H177)</f>
        <v>1-4-P pins p11-BE4; p12-BE3; p13-BE1; p14-BE2; p15 TE</v>
      </c>
      <c r="U177" s="18">
        <v>40504</v>
      </c>
      <c r="V177" s="10"/>
      <c r="W177" s="10"/>
      <c r="X177" s="10">
        <f>SUM(V177,W177)</f>
        <v>0</v>
      </c>
      <c r="Y177" s="17" t="e">
        <f>VLOOKUP(T177, '[1]2pt probe test data summary'!$C$2:$V$336, 5, FALSE)</f>
        <v>#N/A</v>
      </c>
      <c r="Z177" s="10"/>
      <c r="AA177" s="10"/>
      <c r="AB177" s="16" t="e">
        <f>VLOOKUP(T177, '[1]2pt probe test data summary'!$C$2:$V$336, 7, FALSE)</f>
        <v>#N/A</v>
      </c>
      <c r="AC177" s="16" t="e">
        <v>#N/A</v>
      </c>
      <c r="AD177" s="16"/>
      <c r="AE177" s="15"/>
      <c r="AF177" s="15"/>
      <c r="AG177" s="15"/>
      <c r="AH177" s="14"/>
      <c r="AI177" s="9"/>
    </row>
    <row r="178" spans="1:35">
      <c r="A178" s="13" t="s">
        <v>5</v>
      </c>
      <c r="B178" s="12" t="s">
        <v>77</v>
      </c>
      <c r="C178" s="12">
        <v>70</v>
      </c>
      <c r="D178" s="19" t="s">
        <v>76</v>
      </c>
      <c r="E178" s="10" t="s">
        <v>8</v>
      </c>
      <c r="F178" s="9">
        <v>8</v>
      </c>
      <c r="G178" s="10" t="s">
        <v>1</v>
      </c>
      <c r="H178" s="10" t="s">
        <v>7</v>
      </c>
      <c r="I178" s="9">
        <v>8</v>
      </c>
      <c r="J178" s="9">
        <v>16</v>
      </c>
      <c r="K178" s="9">
        <v>9</v>
      </c>
      <c r="L178" s="9">
        <v>17</v>
      </c>
      <c r="M178" s="9"/>
      <c r="N178" s="9"/>
      <c r="O178" s="9"/>
      <c r="P178" s="9"/>
      <c r="Q178" s="9"/>
      <c r="R178" s="9"/>
      <c r="S178" s="10" t="str">
        <f>CONCATENATE(B178,H178,I178,J178,K178,L178)</f>
        <v>14Pp8-TE; p17-ptap; p10-BE1; p9-BE2 source; p16-BE2 gate; p6-BE3; p7-BE4 source; p18-BE4 gate816917</v>
      </c>
      <c r="T178" s="10" t="str">
        <f>CONCATENATE(LEFT(B178, 1), "-", MID(B178, 2, 1), "-",RIGHT(B178, 1), " pins ", H178)</f>
        <v>1-4-P pins p8-TE; p17-ptap; p10-BE1; p9-BE2 source; p16-BE2 gate; p6-BE3; p7-BE4 source; p18-BE4 gate</v>
      </c>
      <c r="U178" s="18">
        <v>40504</v>
      </c>
      <c r="V178" s="10"/>
      <c r="W178" s="10"/>
      <c r="X178" s="10">
        <f>SUM(V178,W178)</f>
        <v>0</v>
      </c>
      <c r="Y178" s="17" t="e">
        <f>VLOOKUP(T178, '[1]2pt probe test data summary'!$C$2:$V$336, 5, FALSE)</f>
        <v>#N/A</v>
      </c>
      <c r="Z178" s="10"/>
      <c r="AA178" s="10"/>
      <c r="AB178" s="16" t="e">
        <f>VLOOKUP(T178, '[1]2pt probe test data summary'!$C$2:$V$336, 7, FALSE)</f>
        <v>#N/A</v>
      </c>
      <c r="AC178" s="16" t="e">
        <v>#N/A</v>
      </c>
      <c r="AD178" s="16"/>
      <c r="AE178" s="15"/>
      <c r="AF178" s="15"/>
      <c r="AG178" s="15"/>
      <c r="AH178" s="14"/>
      <c r="AI178" s="9"/>
    </row>
    <row r="179" spans="1:35">
      <c r="A179" s="13" t="s">
        <v>5</v>
      </c>
      <c r="B179" s="12" t="s">
        <v>77</v>
      </c>
      <c r="C179" s="12">
        <v>70</v>
      </c>
      <c r="D179" s="19" t="s">
        <v>76</v>
      </c>
      <c r="E179" s="10" t="s">
        <v>8</v>
      </c>
      <c r="F179" s="9">
        <v>8</v>
      </c>
      <c r="G179" s="10" t="s">
        <v>1</v>
      </c>
      <c r="H179" s="10" t="s">
        <v>7</v>
      </c>
      <c r="I179" s="9">
        <v>8</v>
      </c>
      <c r="J179" s="9">
        <v>18</v>
      </c>
      <c r="K179" s="9">
        <v>7</v>
      </c>
      <c r="L179" s="9">
        <v>17</v>
      </c>
      <c r="M179" s="9"/>
      <c r="N179" s="9"/>
      <c r="O179" s="9"/>
      <c r="P179" s="9"/>
      <c r="Q179" s="9"/>
      <c r="R179" s="9"/>
      <c r="S179" s="10"/>
      <c r="T179" s="10"/>
      <c r="U179" s="18"/>
      <c r="V179" s="10"/>
      <c r="W179" s="10"/>
      <c r="X179" s="10"/>
      <c r="Y179" s="17"/>
      <c r="Z179" s="10"/>
      <c r="AA179" s="10"/>
      <c r="AB179" s="16"/>
      <c r="AC179" s="16"/>
      <c r="AD179" s="16"/>
      <c r="AE179" s="15"/>
      <c r="AF179" s="15"/>
      <c r="AG179" s="15"/>
      <c r="AH179" s="14"/>
      <c r="AI179" s="9"/>
    </row>
    <row r="180" spans="1:35">
      <c r="A180" s="13" t="s">
        <v>5</v>
      </c>
      <c r="B180" s="12" t="s">
        <v>77</v>
      </c>
      <c r="C180" s="12">
        <v>70</v>
      </c>
      <c r="D180" s="19" t="s">
        <v>76</v>
      </c>
      <c r="E180" s="10" t="s">
        <v>2</v>
      </c>
      <c r="F180" s="9">
        <v>10</v>
      </c>
      <c r="G180" s="10" t="s">
        <v>1</v>
      </c>
      <c r="H180" s="10" t="s">
        <v>0</v>
      </c>
      <c r="I180" s="9">
        <v>3</v>
      </c>
      <c r="J180" s="9">
        <v>20</v>
      </c>
      <c r="K180" s="9">
        <v>5</v>
      </c>
      <c r="L180" s="9">
        <v>22</v>
      </c>
      <c r="M180" s="9"/>
      <c r="N180" s="9"/>
      <c r="O180" s="9"/>
      <c r="P180" s="9"/>
      <c r="Q180" s="9"/>
      <c r="R180" s="9"/>
      <c r="S180" s="10" t="str">
        <f>CONCATENATE(B180,H180,I180,J180,K180,L180)</f>
        <v>14Pp3-TE; p22-ptap; p5-BE1 source; p20-BE1 gate; p4-BE2 source; p22-BE2 gate; p1-BE3 source; p24-BE3 gate; p2-BE4 source; p23-BE4 gate320522</v>
      </c>
      <c r="T180" s="10" t="str">
        <f>CONCATENATE(LEFT(B180, 1), "-", MID(B180, 2, 1), "-",RIGHT(B180, 1), " pins ", H180)</f>
        <v>1-4-P pins p3-TE; p22-ptap; p5-BE1 source; p20-BE1 gate; p4-BE2 source; p22-BE2 gate; p1-BE3 source; p24-BE3 gate; p2-BE4 source; p23-BE4 gate</v>
      </c>
      <c r="U180" s="18">
        <v>40504</v>
      </c>
      <c r="V180" s="10"/>
      <c r="W180" s="10"/>
      <c r="X180" s="10">
        <f>SUM(V180,W180)</f>
        <v>0</v>
      </c>
      <c r="Y180" s="17" t="e">
        <f>VLOOKUP(T180, '[1]2pt probe test data summary'!$C$2:$V$336, 5, FALSE)</f>
        <v>#N/A</v>
      </c>
      <c r="Z180" s="10"/>
      <c r="AA180" s="10"/>
      <c r="AB180" s="16" t="e">
        <f>VLOOKUP(T180, '[1]2pt probe test data summary'!$C$2:$V$336, 7, FALSE)</f>
        <v>#N/A</v>
      </c>
      <c r="AC180" s="16" t="e">
        <v>#N/A</v>
      </c>
      <c r="AD180" s="16"/>
      <c r="AE180" s="15"/>
      <c r="AF180" s="15"/>
      <c r="AG180" s="15"/>
      <c r="AH180" s="14"/>
      <c r="AI180" s="9"/>
    </row>
    <row r="181" spans="1:35">
      <c r="A181" s="13" t="s">
        <v>5</v>
      </c>
      <c r="B181" s="12" t="s">
        <v>77</v>
      </c>
      <c r="C181" s="12">
        <v>70</v>
      </c>
      <c r="D181" s="19" t="s">
        <v>76</v>
      </c>
      <c r="E181" s="10" t="s">
        <v>2</v>
      </c>
      <c r="F181" s="9">
        <v>10</v>
      </c>
      <c r="G181" s="10" t="s">
        <v>1</v>
      </c>
      <c r="H181" s="10" t="s">
        <v>0</v>
      </c>
      <c r="I181" s="9">
        <v>3</v>
      </c>
      <c r="J181" s="9">
        <v>21</v>
      </c>
      <c r="K181" s="9">
        <v>4</v>
      </c>
      <c r="L181" s="9">
        <v>22</v>
      </c>
      <c r="M181" s="9"/>
      <c r="N181" s="9"/>
      <c r="O181" s="9"/>
      <c r="P181" s="9"/>
      <c r="Q181" s="9"/>
      <c r="R181" s="9"/>
      <c r="S181" s="10"/>
      <c r="T181" s="10"/>
      <c r="U181" s="18"/>
      <c r="V181" s="10"/>
      <c r="W181" s="10"/>
      <c r="X181" s="10"/>
      <c r="Y181" s="17"/>
      <c r="Z181" s="10"/>
      <c r="AA181" s="10"/>
      <c r="AB181" s="16"/>
      <c r="AC181" s="16"/>
      <c r="AD181" s="16"/>
      <c r="AE181" s="15"/>
      <c r="AF181" s="15"/>
      <c r="AG181" s="15"/>
      <c r="AH181" s="14"/>
      <c r="AI181" s="9"/>
    </row>
    <row r="182" spans="1:35">
      <c r="A182" s="13" t="s">
        <v>5</v>
      </c>
      <c r="B182" s="12" t="s">
        <v>77</v>
      </c>
      <c r="C182" s="12">
        <v>70</v>
      </c>
      <c r="D182" s="19" t="s">
        <v>76</v>
      </c>
      <c r="E182" s="10" t="s">
        <v>2</v>
      </c>
      <c r="F182" s="9">
        <v>10</v>
      </c>
      <c r="G182" s="10" t="s">
        <v>1</v>
      </c>
      <c r="H182" s="10" t="s">
        <v>0</v>
      </c>
      <c r="I182" s="9">
        <v>3</v>
      </c>
      <c r="J182" s="9">
        <v>24</v>
      </c>
      <c r="K182" s="9">
        <v>1</v>
      </c>
      <c r="L182" s="9">
        <v>22</v>
      </c>
      <c r="M182" s="9"/>
      <c r="N182" s="9"/>
      <c r="O182" s="9"/>
      <c r="P182" s="9"/>
      <c r="Q182" s="9"/>
      <c r="R182" s="9"/>
      <c r="S182" s="10"/>
      <c r="T182" s="10"/>
      <c r="U182" s="18"/>
      <c r="V182" s="10"/>
      <c r="W182" s="10"/>
      <c r="X182" s="10"/>
      <c r="Y182" s="17"/>
      <c r="Z182" s="10"/>
      <c r="AA182" s="10"/>
      <c r="AB182" s="16"/>
      <c r="AC182" s="16"/>
      <c r="AD182" s="16"/>
      <c r="AE182" s="15"/>
      <c r="AF182" s="15"/>
      <c r="AG182" s="15"/>
      <c r="AH182" s="14"/>
      <c r="AI182" s="9"/>
    </row>
    <row r="183" spans="1:35">
      <c r="A183" s="13" t="s">
        <v>5</v>
      </c>
      <c r="B183" s="12" t="s">
        <v>77</v>
      </c>
      <c r="C183" s="12">
        <v>70</v>
      </c>
      <c r="D183" s="19" t="s">
        <v>76</v>
      </c>
      <c r="E183" s="10" t="s">
        <v>2</v>
      </c>
      <c r="F183" s="9">
        <v>10</v>
      </c>
      <c r="G183" s="10" t="s">
        <v>1</v>
      </c>
      <c r="H183" s="10" t="s">
        <v>0</v>
      </c>
      <c r="I183" s="9">
        <v>3</v>
      </c>
      <c r="J183" s="9">
        <v>23</v>
      </c>
      <c r="K183" s="9">
        <v>2</v>
      </c>
      <c r="L183" s="9">
        <v>22</v>
      </c>
      <c r="M183" s="9"/>
      <c r="N183" s="9"/>
      <c r="O183" s="9"/>
      <c r="P183" s="9"/>
      <c r="Q183" s="9"/>
      <c r="R183" s="9"/>
      <c r="S183" s="10"/>
      <c r="T183" s="10"/>
      <c r="U183" s="18"/>
      <c r="V183" s="10"/>
      <c r="W183" s="10"/>
      <c r="X183" s="10"/>
      <c r="Y183" s="17"/>
      <c r="Z183" s="10"/>
      <c r="AA183" s="10"/>
      <c r="AB183" s="16"/>
      <c r="AC183" s="16"/>
      <c r="AD183" s="16"/>
      <c r="AE183" s="15"/>
      <c r="AF183" s="15"/>
      <c r="AG183" s="15"/>
      <c r="AH183" s="14"/>
      <c r="AI183" s="9"/>
    </row>
    <row r="184" spans="1:35">
      <c r="A184" s="13" t="s">
        <v>5</v>
      </c>
      <c r="B184" s="12" t="s">
        <v>75</v>
      </c>
      <c r="C184" s="12">
        <v>71</v>
      </c>
      <c r="D184" s="19" t="s">
        <v>74</v>
      </c>
      <c r="E184" s="10" t="s">
        <v>6</v>
      </c>
      <c r="F184" s="9">
        <v>5</v>
      </c>
      <c r="G184" s="10" t="s">
        <v>1</v>
      </c>
      <c r="H184" s="10" t="s">
        <v>9</v>
      </c>
      <c r="I184" s="9"/>
      <c r="J184" s="9"/>
      <c r="K184" s="9"/>
      <c r="L184" s="9"/>
      <c r="M184" s="9">
        <v>13</v>
      </c>
      <c r="N184" s="9">
        <v>14</v>
      </c>
      <c r="O184" s="9">
        <v>12</v>
      </c>
      <c r="P184" s="9">
        <v>11</v>
      </c>
      <c r="Q184" s="9"/>
      <c r="R184" s="9"/>
      <c r="S184" s="10" t="str">
        <f>CONCATENATE(B184,H184,I184,J184,K184,L184)</f>
        <v>14Qp11-BE4; p12-BE3; p13-BE1; p14-BE2; p15 TE</v>
      </c>
      <c r="T184" s="10" t="str">
        <f>CONCATENATE(LEFT(B184, 1), "-", MID(B184, 2, 1), "-",RIGHT(B184, 1), " pins ", H184)</f>
        <v>1-4-Q pins p11-BE4; p12-BE3; p13-BE1; p14-BE2; p15 TE</v>
      </c>
      <c r="U184" s="18">
        <v>40504</v>
      </c>
      <c r="V184" s="10"/>
      <c r="W184" s="10"/>
      <c r="X184" s="10">
        <f>SUM(V184,W184)</f>
        <v>0</v>
      </c>
      <c r="Y184" s="17" t="e">
        <f>VLOOKUP(T184, '[1]2pt probe test data summary'!$C$2:$V$336, 5, FALSE)</f>
        <v>#N/A</v>
      </c>
      <c r="Z184" s="10"/>
      <c r="AA184" s="10"/>
      <c r="AB184" s="16" t="e">
        <f>VLOOKUP(T184, '[1]2pt probe test data summary'!$C$2:$V$336, 7, FALSE)</f>
        <v>#N/A</v>
      </c>
      <c r="AC184" s="16" t="e">
        <v>#N/A</v>
      </c>
      <c r="AD184" s="16"/>
      <c r="AE184" s="15"/>
      <c r="AF184" s="15"/>
      <c r="AG184" s="15"/>
      <c r="AH184" s="14"/>
      <c r="AI184" s="9"/>
    </row>
    <row r="185" spans="1:35">
      <c r="A185" s="13" t="s">
        <v>5</v>
      </c>
      <c r="B185" s="12" t="s">
        <v>75</v>
      </c>
      <c r="C185" s="12">
        <v>71</v>
      </c>
      <c r="D185" s="19" t="s">
        <v>74</v>
      </c>
      <c r="E185" s="10" t="s">
        <v>8</v>
      </c>
      <c r="F185" s="9">
        <v>8</v>
      </c>
      <c r="G185" s="10" t="s">
        <v>1</v>
      </c>
      <c r="H185" s="10" t="s">
        <v>7</v>
      </c>
      <c r="I185" s="9">
        <v>8</v>
      </c>
      <c r="J185" s="9">
        <v>16</v>
      </c>
      <c r="K185" s="9">
        <v>9</v>
      </c>
      <c r="L185" s="9">
        <v>17</v>
      </c>
      <c r="M185" s="9"/>
      <c r="N185" s="9"/>
      <c r="O185" s="9"/>
      <c r="P185" s="9"/>
      <c r="Q185" s="9"/>
      <c r="R185" s="9"/>
      <c r="S185" s="10" t="str">
        <f>CONCATENATE(B185,H185,I185,J185,K185,L185)</f>
        <v>14Qp8-TE; p17-ptap; p10-BE1; p9-BE2 source; p16-BE2 gate; p6-BE3; p7-BE4 source; p18-BE4 gate816917</v>
      </c>
      <c r="T185" s="10" t="str">
        <f>CONCATENATE(LEFT(B185, 1), "-", MID(B185, 2, 1), "-",RIGHT(B185, 1), " pins ", H185)</f>
        <v>1-4-Q pins p8-TE; p17-ptap; p10-BE1; p9-BE2 source; p16-BE2 gate; p6-BE3; p7-BE4 source; p18-BE4 gate</v>
      </c>
      <c r="U185" s="18">
        <v>40504</v>
      </c>
      <c r="V185" s="10"/>
      <c r="W185" s="10"/>
      <c r="X185" s="10">
        <f>SUM(V185,W185)</f>
        <v>0</v>
      </c>
      <c r="Y185" s="17" t="e">
        <f>VLOOKUP(T185, '[1]2pt probe test data summary'!$C$2:$V$336, 5, FALSE)</f>
        <v>#N/A</v>
      </c>
      <c r="Z185" s="10"/>
      <c r="AA185" s="10"/>
      <c r="AB185" s="16" t="e">
        <f>VLOOKUP(T185, '[1]2pt probe test data summary'!$C$2:$V$336, 7, FALSE)</f>
        <v>#N/A</v>
      </c>
      <c r="AC185" s="16" t="e">
        <v>#N/A</v>
      </c>
      <c r="AD185" s="16"/>
      <c r="AE185" s="15"/>
      <c r="AF185" s="15"/>
      <c r="AG185" s="15"/>
      <c r="AH185" s="14"/>
      <c r="AI185" s="9"/>
    </row>
    <row r="186" spans="1:35">
      <c r="A186" s="13" t="s">
        <v>5</v>
      </c>
      <c r="B186" s="12" t="s">
        <v>75</v>
      </c>
      <c r="C186" s="12">
        <v>71</v>
      </c>
      <c r="D186" s="19" t="s">
        <v>74</v>
      </c>
      <c r="E186" s="10" t="s">
        <v>8</v>
      </c>
      <c r="F186" s="9">
        <v>8</v>
      </c>
      <c r="G186" s="10" t="s">
        <v>1</v>
      </c>
      <c r="H186" s="10" t="s">
        <v>7</v>
      </c>
      <c r="I186" s="9">
        <v>8</v>
      </c>
      <c r="J186" s="9">
        <v>18</v>
      </c>
      <c r="K186" s="9">
        <v>7</v>
      </c>
      <c r="L186" s="9">
        <v>17</v>
      </c>
      <c r="M186" s="9"/>
      <c r="N186" s="9"/>
      <c r="O186" s="9"/>
      <c r="P186" s="9"/>
      <c r="Q186" s="9"/>
      <c r="R186" s="9"/>
      <c r="S186" s="10"/>
      <c r="T186" s="10"/>
      <c r="U186" s="18"/>
      <c r="V186" s="10"/>
      <c r="W186" s="10"/>
      <c r="X186" s="10"/>
      <c r="Y186" s="17"/>
      <c r="Z186" s="10"/>
      <c r="AA186" s="10"/>
      <c r="AB186" s="16"/>
      <c r="AC186" s="16"/>
      <c r="AD186" s="16"/>
      <c r="AE186" s="15"/>
      <c r="AF186" s="15"/>
      <c r="AG186" s="15"/>
      <c r="AH186" s="14"/>
      <c r="AI186" s="9"/>
    </row>
    <row r="187" spans="1:35">
      <c r="A187" s="13" t="s">
        <v>5</v>
      </c>
      <c r="B187" s="12" t="s">
        <v>75</v>
      </c>
      <c r="C187" s="12">
        <v>71</v>
      </c>
      <c r="D187" s="19" t="s">
        <v>74</v>
      </c>
      <c r="E187" s="10" t="s">
        <v>2</v>
      </c>
      <c r="F187" s="9">
        <v>10</v>
      </c>
      <c r="G187" s="10" t="s">
        <v>1</v>
      </c>
      <c r="H187" s="10" t="s">
        <v>0</v>
      </c>
      <c r="I187" s="9">
        <v>3</v>
      </c>
      <c r="J187" s="9">
        <v>20</v>
      </c>
      <c r="K187" s="9">
        <v>5</v>
      </c>
      <c r="L187" s="9">
        <v>22</v>
      </c>
      <c r="M187" s="9"/>
      <c r="N187" s="9"/>
      <c r="O187" s="9"/>
      <c r="P187" s="9"/>
      <c r="Q187" s="9"/>
      <c r="R187" s="9"/>
      <c r="S187" s="10" t="str">
        <f>CONCATENATE(B187,H187,I187,J187,K187,L187)</f>
        <v>14Qp3-TE; p22-ptap; p5-BE1 source; p20-BE1 gate; p4-BE2 source; p22-BE2 gate; p1-BE3 source; p24-BE3 gate; p2-BE4 source; p23-BE4 gate320522</v>
      </c>
      <c r="T187" s="10" t="str">
        <f>CONCATENATE(LEFT(B187, 1), "-", MID(B187, 2, 1), "-",RIGHT(B187, 1), " pins ", H187)</f>
        <v>1-4-Q pins p3-TE; p22-ptap; p5-BE1 source; p20-BE1 gate; p4-BE2 source; p22-BE2 gate; p1-BE3 source; p24-BE3 gate; p2-BE4 source; p23-BE4 gate</v>
      </c>
      <c r="U187" s="18">
        <v>40504</v>
      </c>
      <c r="V187" s="10"/>
      <c r="W187" s="10"/>
      <c r="X187" s="10">
        <f>SUM(V187,W187)</f>
        <v>0</v>
      </c>
      <c r="Y187" s="17" t="e">
        <f>VLOOKUP(T187, '[1]2pt probe test data summary'!$C$2:$V$336, 5, FALSE)</f>
        <v>#N/A</v>
      </c>
      <c r="Z187" s="10"/>
      <c r="AA187" s="10"/>
      <c r="AB187" s="16" t="e">
        <f>VLOOKUP(T187, '[1]2pt probe test data summary'!$C$2:$V$336, 7, FALSE)</f>
        <v>#N/A</v>
      </c>
      <c r="AC187" s="16" t="e">
        <v>#N/A</v>
      </c>
      <c r="AD187" s="16"/>
      <c r="AE187" s="15"/>
      <c r="AF187" s="15"/>
      <c r="AG187" s="15"/>
      <c r="AH187" s="14"/>
      <c r="AI187" s="9"/>
    </row>
    <row r="188" spans="1:35">
      <c r="A188" s="13" t="s">
        <v>5</v>
      </c>
      <c r="B188" s="12" t="s">
        <v>75</v>
      </c>
      <c r="C188" s="12">
        <v>71</v>
      </c>
      <c r="D188" s="19" t="s">
        <v>74</v>
      </c>
      <c r="E188" s="10" t="s">
        <v>2</v>
      </c>
      <c r="F188" s="9">
        <v>10</v>
      </c>
      <c r="G188" s="10" t="s">
        <v>1</v>
      </c>
      <c r="H188" s="10" t="s">
        <v>0</v>
      </c>
      <c r="I188" s="9">
        <v>3</v>
      </c>
      <c r="J188" s="9">
        <v>21</v>
      </c>
      <c r="K188" s="9">
        <v>4</v>
      </c>
      <c r="L188" s="9">
        <v>22</v>
      </c>
      <c r="M188" s="9"/>
      <c r="N188" s="9"/>
      <c r="O188" s="9"/>
      <c r="P188" s="9"/>
      <c r="Q188" s="9"/>
      <c r="R188" s="9"/>
      <c r="S188" s="10"/>
      <c r="T188" s="10"/>
      <c r="U188" s="18"/>
      <c r="V188" s="10"/>
      <c r="W188" s="10"/>
      <c r="X188" s="10"/>
      <c r="Y188" s="17"/>
      <c r="Z188" s="10"/>
      <c r="AA188" s="10"/>
      <c r="AB188" s="16"/>
      <c r="AC188" s="16"/>
      <c r="AD188" s="16"/>
      <c r="AE188" s="15"/>
      <c r="AF188" s="15"/>
      <c r="AG188" s="15"/>
      <c r="AH188" s="14"/>
      <c r="AI188" s="9"/>
    </row>
    <row r="189" spans="1:35">
      <c r="A189" s="13" t="s">
        <v>5</v>
      </c>
      <c r="B189" s="12" t="s">
        <v>75</v>
      </c>
      <c r="C189" s="12">
        <v>71</v>
      </c>
      <c r="D189" s="19" t="s">
        <v>74</v>
      </c>
      <c r="E189" s="10" t="s">
        <v>2</v>
      </c>
      <c r="F189" s="9">
        <v>10</v>
      </c>
      <c r="G189" s="10" t="s">
        <v>1</v>
      </c>
      <c r="H189" s="10" t="s">
        <v>0</v>
      </c>
      <c r="I189" s="9">
        <v>3</v>
      </c>
      <c r="J189" s="9">
        <v>24</v>
      </c>
      <c r="K189" s="9">
        <v>1</v>
      </c>
      <c r="L189" s="9">
        <v>22</v>
      </c>
      <c r="M189" s="9"/>
      <c r="N189" s="9"/>
      <c r="O189" s="9"/>
      <c r="P189" s="9"/>
      <c r="Q189" s="9"/>
      <c r="R189" s="9"/>
      <c r="S189" s="10"/>
      <c r="T189" s="10"/>
      <c r="U189" s="18"/>
      <c r="V189" s="10"/>
      <c r="W189" s="10"/>
      <c r="X189" s="10"/>
      <c r="Y189" s="17"/>
      <c r="Z189" s="10"/>
      <c r="AA189" s="10"/>
      <c r="AB189" s="16"/>
      <c r="AC189" s="16"/>
      <c r="AD189" s="16"/>
      <c r="AE189" s="15"/>
      <c r="AF189" s="15"/>
      <c r="AG189" s="15"/>
      <c r="AH189" s="14"/>
      <c r="AI189" s="9"/>
    </row>
    <row r="190" spans="1:35">
      <c r="A190" s="13" t="s">
        <v>5</v>
      </c>
      <c r="B190" s="12" t="s">
        <v>75</v>
      </c>
      <c r="C190" s="12">
        <v>71</v>
      </c>
      <c r="D190" s="19" t="s">
        <v>74</v>
      </c>
      <c r="E190" s="10" t="s">
        <v>2</v>
      </c>
      <c r="F190" s="9">
        <v>10</v>
      </c>
      <c r="G190" s="10" t="s">
        <v>1</v>
      </c>
      <c r="H190" s="10" t="s">
        <v>0</v>
      </c>
      <c r="I190" s="9">
        <v>3</v>
      </c>
      <c r="J190" s="9">
        <v>23</v>
      </c>
      <c r="K190" s="9">
        <v>2</v>
      </c>
      <c r="L190" s="9">
        <v>22</v>
      </c>
      <c r="M190" s="9"/>
      <c r="N190" s="9"/>
      <c r="O190" s="9"/>
      <c r="P190" s="9"/>
      <c r="Q190" s="9"/>
      <c r="R190" s="9"/>
      <c r="S190" s="10"/>
      <c r="T190" s="10"/>
      <c r="U190" s="18"/>
      <c r="V190" s="10"/>
      <c r="W190" s="10"/>
      <c r="X190" s="10"/>
      <c r="Y190" s="17"/>
      <c r="Z190" s="10"/>
      <c r="AA190" s="10"/>
      <c r="AB190" s="16"/>
      <c r="AC190" s="16"/>
      <c r="AD190" s="16"/>
      <c r="AE190" s="15"/>
      <c r="AF190" s="15"/>
      <c r="AG190" s="15"/>
      <c r="AH190" s="14"/>
      <c r="AI190" s="9"/>
    </row>
    <row r="191" spans="1:35">
      <c r="A191" s="13" t="s">
        <v>5</v>
      </c>
      <c r="B191" s="12" t="s">
        <v>73</v>
      </c>
      <c r="C191" s="12">
        <v>72</v>
      </c>
      <c r="D191" s="19" t="s">
        <v>72</v>
      </c>
      <c r="E191" s="10" t="s">
        <v>6</v>
      </c>
      <c r="F191" s="9">
        <v>5</v>
      </c>
      <c r="G191" s="10" t="s">
        <v>1</v>
      </c>
      <c r="H191" s="10" t="s">
        <v>9</v>
      </c>
      <c r="I191" s="9"/>
      <c r="J191" s="9"/>
      <c r="K191" s="9"/>
      <c r="L191" s="9"/>
      <c r="M191" s="9">
        <v>13</v>
      </c>
      <c r="N191" s="9">
        <v>14</v>
      </c>
      <c r="O191" s="9">
        <v>12</v>
      </c>
      <c r="P191" s="9">
        <v>11</v>
      </c>
      <c r="Q191" s="9"/>
      <c r="R191" s="9"/>
      <c r="S191" s="10" t="str">
        <f>CONCATENATE(B191,H191,I191,J191,K191,L191)</f>
        <v>14Rp11-BE4; p12-BE3; p13-BE1; p14-BE2; p15 TE</v>
      </c>
      <c r="T191" s="10" t="str">
        <f>CONCATENATE(LEFT(B191, 1), "-", MID(B191, 2, 1), "-",RIGHT(B191, 1), " pins ", H191)</f>
        <v>1-4-R pins p11-BE4; p12-BE3; p13-BE1; p14-BE2; p15 TE</v>
      </c>
      <c r="U191" s="18">
        <v>40504</v>
      </c>
      <c r="V191" s="10"/>
      <c r="W191" s="10"/>
      <c r="X191" s="10">
        <f>SUM(V191,W191)</f>
        <v>0</v>
      </c>
      <c r="Y191" s="17" t="e">
        <f>VLOOKUP(T191, '[1]2pt probe test data summary'!$C$2:$V$336, 5, FALSE)</f>
        <v>#N/A</v>
      </c>
      <c r="Z191" s="10"/>
      <c r="AA191" s="10"/>
      <c r="AB191" s="16" t="e">
        <f>VLOOKUP(T191, '[1]2pt probe test data summary'!$C$2:$V$336, 7, FALSE)</f>
        <v>#N/A</v>
      </c>
      <c r="AC191" s="16" t="e">
        <v>#N/A</v>
      </c>
      <c r="AD191" s="16"/>
      <c r="AE191" s="15"/>
      <c r="AF191" s="15"/>
      <c r="AG191" s="15"/>
      <c r="AH191" s="14"/>
      <c r="AI191" s="9"/>
    </row>
    <row r="192" spans="1:35">
      <c r="A192" s="13" t="s">
        <v>5</v>
      </c>
      <c r="B192" s="12" t="s">
        <v>73</v>
      </c>
      <c r="C192" s="12">
        <v>72</v>
      </c>
      <c r="D192" s="19" t="s">
        <v>72</v>
      </c>
      <c r="E192" s="10" t="s">
        <v>8</v>
      </c>
      <c r="F192" s="9">
        <v>8</v>
      </c>
      <c r="G192" s="10" t="s">
        <v>1</v>
      </c>
      <c r="H192" s="10" t="s">
        <v>7</v>
      </c>
      <c r="I192" s="9">
        <v>8</v>
      </c>
      <c r="J192" s="9">
        <v>16</v>
      </c>
      <c r="K192" s="9">
        <v>9</v>
      </c>
      <c r="L192" s="9">
        <v>17</v>
      </c>
      <c r="M192" s="9"/>
      <c r="N192" s="9"/>
      <c r="O192" s="9"/>
      <c r="P192" s="9"/>
      <c r="Q192" s="9"/>
      <c r="R192" s="9"/>
      <c r="S192" s="10" t="str">
        <f>CONCATENATE(B192,H192,I192,J192,K192,L192)</f>
        <v>14Rp8-TE; p17-ptap; p10-BE1; p9-BE2 source; p16-BE2 gate; p6-BE3; p7-BE4 source; p18-BE4 gate816917</v>
      </c>
      <c r="T192" s="10" t="str">
        <f>CONCATENATE(LEFT(B192, 1), "-", MID(B192, 2, 1), "-",RIGHT(B192, 1), " pins ", H192)</f>
        <v>1-4-R pins p8-TE; p17-ptap; p10-BE1; p9-BE2 source; p16-BE2 gate; p6-BE3; p7-BE4 source; p18-BE4 gate</v>
      </c>
      <c r="U192" s="18">
        <v>40504</v>
      </c>
      <c r="V192" s="10"/>
      <c r="W192" s="10"/>
      <c r="X192" s="10">
        <f>SUM(V192,W192)</f>
        <v>0</v>
      </c>
      <c r="Y192" s="17" t="e">
        <f>VLOOKUP(T192, '[1]2pt probe test data summary'!$C$2:$V$336, 5, FALSE)</f>
        <v>#N/A</v>
      </c>
      <c r="Z192" s="10"/>
      <c r="AA192" s="10"/>
      <c r="AB192" s="16" t="e">
        <f>VLOOKUP(T192, '[1]2pt probe test data summary'!$C$2:$V$336, 7, FALSE)</f>
        <v>#N/A</v>
      </c>
      <c r="AC192" s="16" t="e">
        <v>#N/A</v>
      </c>
      <c r="AD192" s="16"/>
      <c r="AE192" s="15"/>
      <c r="AF192" s="15"/>
      <c r="AG192" s="15"/>
      <c r="AH192" s="14"/>
      <c r="AI192" s="9"/>
    </row>
    <row r="193" spans="1:35">
      <c r="A193" s="13" t="s">
        <v>5</v>
      </c>
      <c r="B193" s="12" t="s">
        <v>73</v>
      </c>
      <c r="C193" s="12">
        <v>72</v>
      </c>
      <c r="D193" s="19" t="s">
        <v>72</v>
      </c>
      <c r="E193" s="10" t="s">
        <v>8</v>
      </c>
      <c r="F193" s="9">
        <v>8</v>
      </c>
      <c r="G193" s="10" t="s">
        <v>1</v>
      </c>
      <c r="H193" s="10" t="s">
        <v>7</v>
      </c>
      <c r="I193" s="9">
        <v>8</v>
      </c>
      <c r="J193" s="9">
        <v>18</v>
      </c>
      <c r="K193" s="9">
        <v>7</v>
      </c>
      <c r="L193" s="9">
        <v>17</v>
      </c>
      <c r="M193" s="9"/>
      <c r="N193" s="9"/>
      <c r="O193" s="9"/>
      <c r="P193" s="9"/>
      <c r="Q193" s="9"/>
      <c r="R193" s="9"/>
      <c r="S193" s="10"/>
      <c r="T193" s="10"/>
      <c r="U193" s="18"/>
      <c r="V193" s="10"/>
      <c r="W193" s="10"/>
      <c r="X193" s="10"/>
      <c r="Y193" s="17"/>
      <c r="Z193" s="10"/>
      <c r="AA193" s="10"/>
      <c r="AB193" s="16"/>
      <c r="AC193" s="16"/>
      <c r="AD193" s="16"/>
      <c r="AE193" s="15"/>
      <c r="AF193" s="15"/>
      <c r="AG193" s="15"/>
      <c r="AH193" s="14"/>
      <c r="AI193" s="9"/>
    </row>
    <row r="194" spans="1:35">
      <c r="A194" s="13" t="s">
        <v>5</v>
      </c>
      <c r="B194" s="12" t="s">
        <v>73</v>
      </c>
      <c r="C194" s="12">
        <v>72</v>
      </c>
      <c r="D194" s="19" t="s">
        <v>72</v>
      </c>
      <c r="E194" s="10" t="s">
        <v>2</v>
      </c>
      <c r="F194" s="9">
        <v>10</v>
      </c>
      <c r="G194" s="10" t="s">
        <v>1</v>
      </c>
      <c r="H194" s="10" t="s">
        <v>0</v>
      </c>
      <c r="I194" s="9">
        <v>3</v>
      </c>
      <c r="J194" s="9">
        <v>20</v>
      </c>
      <c r="K194" s="9">
        <v>5</v>
      </c>
      <c r="L194" s="9">
        <v>22</v>
      </c>
      <c r="M194" s="9"/>
      <c r="N194" s="9"/>
      <c r="O194" s="9"/>
      <c r="P194" s="9"/>
      <c r="Q194" s="9"/>
      <c r="R194" s="9"/>
      <c r="S194" s="10" t="str">
        <f>CONCATENATE(B194,H194,I194,J194,K194,L194)</f>
        <v>14Rp3-TE; p22-ptap; p5-BE1 source; p20-BE1 gate; p4-BE2 source; p22-BE2 gate; p1-BE3 source; p24-BE3 gate; p2-BE4 source; p23-BE4 gate320522</v>
      </c>
      <c r="T194" s="10" t="str">
        <f>CONCATENATE(LEFT(B194, 1), "-", MID(B194, 2, 1), "-",RIGHT(B194, 1), " pins ", H194)</f>
        <v>1-4-R pins p3-TE; p22-ptap; p5-BE1 source; p20-BE1 gate; p4-BE2 source; p22-BE2 gate; p1-BE3 source; p24-BE3 gate; p2-BE4 source; p23-BE4 gate</v>
      </c>
      <c r="U194" s="18">
        <v>40504</v>
      </c>
      <c r="V194" s="10"/>
      <c r="W194" s="10"/>
      <c r="X194" s="10">
        <f>SUM(V194,W194)</f>
        <v>0</v>
      </c>
      <c r="Y194" s="17" t="e">
        <f>VLOOKUP(T194, '[1]2pt probe test data summary'!$C$2:$V$336, 5, FALSE)</f>
        <v>#N/A</v>
      </c>
      <c r="Z194" s="10"/>
      <c r="AA194" s="10"/>
      <c r="AB194" s="16" t="e">
        <f>VLOOKUP(T194, '[1]2pt probe test data summary'!$C$2:$V$336, 7, FALSE)</f>
        <v>#N/A</v>
      </c>
      <c r="AC194" s="16" t="e">
        <v>#N/A</v>
      </c>
      <c r="AD194" s="16"/>
      <c r="AE194" s="15"/>
      <c r="AF194" s="15"/>
      <c r="AG194" s="15"/>
      <c r="AH194" s="14"/>
      <c r="AI194" s="9"/>
    </row>
    <row r="195" spans="1:35">
      <c r="A195" s="13" t="s">
        <v>5</v>
      </c>
      <c r="B195" s="12" t="s">
        <v>73</v>
      </c>
      <c r="C195" s="12">
        <v>72</v>
      </c>
      <c r="D195" s="19" t="s">
        <v>72</v>
      </c>
      <c r="E195" s="10" t="s">
        <v>2</v>
      </c>
      <c r="F195" s="9">
        <v>10</v>
      </c>
      <c r="G195" s="10" t="s">
        <v>1</v>
      </c>
      <c r="H195" s="10" t="s">
        <v>0</v>
      </c>
      <c r="I195" s="9">
        <v>3</v>
      </c>
      <c r="J195" s="9">
        <v>21</v>
      </c>
      <c r="K195" s="9">
        <v>4</v>
      </c>
      <c r="L195" s="9">
        <v>22</v>
      </c>
      <c r="M195" s="9"/>
      <c r="N195" s="9"/>
      <c r="O195" s="9"/>
      <c r="P195" s="9"/>
      <c r="Q195" s="9"/>
      <c r="R195" s="9"/>
      <c r="S195" s="10"/>
      <c r="T195" s="10"/>
      <c r="U195" s="18"/>
      <c r="V195" s="10"/>
      <c r="W195" s="10"/>
      <c r="X195" s="10"/>
      <c r="Y195" s="17"/>
      <c r="Z195" s="10"/>
      <c r="AA195" s="10"/>
      <c r="AB195" s="16"/>
      <c r="AC195" s="16"/>
      <c r="AD195" s="16"/>
      <c r="AE195" s="15"/>
      <c r="AF195" s="15"/>
      <c r="AG195" s="15"/>
      <c r="AH195" s="14"/>
      <c r="AI195" s="9"/>
    </row>
    <row r="196" spans="1:35">
      <c r="A196" s="13" t="s">
        <v>5</v>
      </c>
      <c r="B196" s="12" t="s">
        <v>73</v>
      </c>
      <c r="C196" s="12">
        <v>72</v>
      </c>
      <c r="D196" s="19" t="s">
        <v>72</v>
      </c>
      <c r="E196" s="10" t="s">
        <v>2</v>
      </c>
      <c r="F196" s="9">
        <v>10</v>
      </c>
      <c r="G196" s="10" t="s">
        <v>1</v>
      </c>
      <c r="H196" s="10" t="s">
        <v>0</v>
      </c>
      <c r="I196" s="9">
        <v>3</v>
      </c>
      <c r="J196" s="9">
        <v>24</v>
      </c>
      <c r="K196" s="9">
        <v>1</v>
      </c>
      <c r="L196" s="9">
        <v>22</v>
      </c>
      <c r="M196" s="9"/>
      <c r="N196" s="9"/>
      <c r="O196" s="9"/>
      <c r="P196" s="9"/>
      <c r="Q196" s="9"/>
      <c r="R196" s="9"/>
      <c r="S196" s="10"/>
      <c r="T196" s="10"/>
      <c r="U196" s="18"/>
      <c r="V196" s="10"/>
      <c r="W196" s="10"/>
      <c r="X196" s="10"/>
      <c r="Y196" s="17"/>
      <c r="Z196" s="10"/>
      <c r="AA196" s="10"/>
      <c r="AB196" s="16"/>
      <c r="AC196" s="16"/>
      <c r="AD196" s="16"/>
      <c r="AE196" s="15"/>
      <c r="AF196" s="15"/>
      <c r="AG196" s="15"/>
      <c r="AH196" s="14"/>
      <c r="AI196" s="9"/>
    </row>
    <row r="197" spans="1:35">
      <c r="A197" s="13" t="s">
        <v>5</v>
      </c>
      <c r="B197" s="12" t="s">
        <v>73</v>
      </c>
      <c r="C197" s="12">
        <v>72</v>
      </c>
      <c r="D197" s="19" t="s">
        <v>72</v>
      </c>
      <c r="E197" s="10" t="s">
        <v>2</v>
      </c>
      <c r="F197" s="9">
        <v>10</v>
      </c>
      <c r="G197" s="10" t="s">
        <v>1</v>
      </c>
      <c r="H197" s="10" t="s">
        <v>0</v>
      </c>
      <c r="I197" s="9">
        <v>3</v>
      </c>
      <c r="J197" s="9">
        <v>23</v>
      </c>
      <c r="K197" s="9">
        <v>2</v>
      </c>
      <c r="L197" s="9">
        <v>22</v>
      </c>
      <c r="M197" s="9"/>
      <c r="N197" s="9"/>
      <c r="O197" s="9"/>
      <c r="P197" s="9"/>
      <c r="Q197" s="9"/>
      <c r="R197" s="9"/>
      <c r="S197" s="10"/>
      <c r="T197" s="10"/>
      <c r="U197" s="18"/>
      <c r="V197" s="10"/>
      <c r="W197" s="10"/>
      <c r="X197" s="10"/>
      <c r="Y197" s="17"/>
      <c r="Z197" s="10"/>
      <c r="AA197" s="10"/>
      <c r="AB197" s="16"/>
      <c r="AC197" s="16"/>
      <c r="AD197" s="16"/>
      <c r="AE197" s="15"/>
      <c r="AF197" s="15"/>
      <c r="AG197" s="15"/>
      <c r="AH197" s="14"/>
      <c r="AI197" s="9"/>
    </row>
    <row r="198" spans="1:35">
      <c r="A198" s="13" t="s">
        <v>5</v>
      </c>
      <c r="B198" s="12" t="s">
        <v>71</v>
      </c>
      <c r="C198" s="12">
        <v>73</v>
      </c>
      <c r="D198" s="19" t="s">
        <v>70</v>
      </c>
      <c r="E198" s="10" t="s">
        <v>6</v>
      </c>
      <c r="F198" s="9">
        <v>5</v>
      </c>
      <c r="G198" s="10" t="s">
        <v>1</v>
      </c>
      <c r="H198" s="10" t="s">
        <v>9</v>
      </c>
      <c r="I198" s="9"/>
      <c r="J198" s="9"/>
      <c r="K198" s="9"/>
      <c r="L198" s="9"/>
      <c r="M198" s="9">
        <v>13</v>
      </c>
      <c r="N198" s="9">
        <v>14</v>
      </c>
      <c r="O198" s="9">
        <v>12</v>
      </c>
      <c r="P198" s="9">
        <v>11</v>
      </c>
      <c r="Q198" s="9"/>
      <c r="R198" s="9"/>
      <c r="S198" s="10" t="str">
        <f>CONCATENATE(B198,H198,I198,J198,K198,L198)</f>
        <v>15Ap11-BE4; p12-BE3; p13-BE1; p14-BE2; p15 TE</v>
      </c>
      <c r="T198" s="10" t="str">
        <f>CONCATENATE(LEFT(B198, 1), "-", MID(B198, 2, 1), "-",RIGHT(B198, 1), " pins ", H198)</f>
        <v>1-5-A pins p11-BE4; p12-BE3; p13-BE1; p14-BE2; p15 TE</v>
      </c>
      <c r="U198" s="18">
        <v>40504</v>
      </c>
      <c r="V198" s="10"/>
      <c r="W198" s="10"/>
      <c r="X198" s="10">
        <f>SUM(V198,W198)</f>
        <v>0</v>
      </c>
      <c r="Y198" s="17" t="e">
        <f>VLOOKUP(T198, '[1]2pt probe test data summary'!$C$2:$V$336, 5, FALSE)</f>
        <v>#N/A</v>
      </c>
      <c r="Z198" s="10"/>
      <c r="AA198" s="10"/>
      <c r="AB198" s="16" t="e">
        <f>VLOOKUP(T198, '[1]2pt probe test data summary'!$C$2:$V$336, 7, FALSE)</f>
        <v>#N/A</v>
      </c>
      <c r="AC198" s="16" t="e">
        <v>#N/A</v>
      </c>
      <c r="AD198" s="16"/>
      <c r="AE198" s="15"/>
      <c r="AF198" s="15"/>
      <c r="AG198" s="15"/>
      <c r="AH198" s="14"/>
      <c r="AI198" s="9"/>
    </row>
    <row r="199" spans="1:35">
      <c r="A199" s="13" t="s">
        <v>5</v>
      </c>
      <c r="B199" s="12" t="s">
        <v>71</v>
      </c>
      <c r="C199" s="12">
        <v>73</v>
      </c>
      <c r="D199" s="19" t="s">
        <v>70</v>
      </c>
      <c r="E199" s="10" t="s">
        <v>8</v>
      </c>
      <c r="F199" s="9">
        <v>8</v>
      </c>
      <c r="G199" s="10" t="s">
        <v>1</v>
      </c>
      <c r="H199" s="10" t="s">
        <v>7</v>
      </c>
      <c r="I199" s="9">
        <v>8</v>
      </c>
      <c r="J199" s="9">
        <v>16</v>
      </c>
      <c r="K199" s="9">
        <v>9</v>
      </c>
      <c r="L199" s="9">
        <v>17</v>
      </c>
      <c r="M199" s="9"/>
      <c r="N199" s="9"/>
      <c r="O199" s="9"/>
      <c r="P199" s="9"/>
      <c r="Q199" s="9"/>
      <c r="R199" s="9"/>
      <c r="S199" s="10" t="str">
        <f>CONCATENATE(B199,H199,I199,J199,K199,L199)</f>
        <v>15Ap8-TE; p17-ptap; p10-BE1; p9-BE2 source; p16-BE2 gate; p6-BE3; p7-BE4 source; p18-BE4 gate816917</v>
      </c>
      <c r="T199" s="10" t="str">
        <f>CONCATENATE(LEFT(B199, 1), "-", MID(B199, 2, 1), "-",RIGHT(B199, 1), " pins ", H199)</f>
        <v>1-5-A pins p8-TE; p17-ptap; p10-BE1; p9-BE2 source; p16-BE2 gate; p6-BE3; p7-BE4 source; p18-BE4 gate</v>
      </c>
      <c r="U199" s="18">
        <v>40504</v>
      </c>
      <c r="V199" s="10"/>
      <c r="W199" s="10"/>
      <c r="X199" s="10">
        <f>SUM(V199,W199)</f>
        <v>0</v>
      </c>
      <c r="Y199" s="17" t="e">
        <f>VLOOKUP(T199, '[1]2pt probe test data summary'!$C$2:$V$336, 5, FALSE)</f>
        <v>#N/A</v>
      </c>
      <c r="Z199" s="10"/>
      <c r="AA199" s="10"/>
      <c r="AB199" s="16" t="e">
        <f>VLOOKUP(T199, '[1]2pt probe test data summary'!$C$2:$V$336, 7, FALSE)</f>
        <v>#N/A</v>
      </c>
      <c r="AC199" s="16" t="e">
        <v>#N/A</v>
      </c>
      <c r="AD199" s="16"/>
      <c r="AE199" s="15"/>
      <c r="AF199" s="15"/>
      <c r="AG199" s="15"/>
      <c r="AH199" s="14"/>
      <c r="AI199" s="9"/>
    </row>
    <row r="200" spans="1:35">
      <c r="A200" s="13" t="s">
        <v>5</v>
      </c>
      <c r="B200" s="12" t="s">
        <v>71</v>
      </c>
      <c r="C200" s="12">
        <v>73</v>
      </c>
      <c r="D200" s="19" t="s">
        <v>70</v>
      </c>
      <c r="E200" s="10" t="s">
        <v>8</v>
      </c>
      <c r="F200" s="9">
        <v>8</v>
      </c>
      <c r="G200" s="10" t="s">
        <v>1</v>
      </c>
      <c r="H200" s="10" t="s">
        <v>7</v>
      </c>
      <c r="I200" s="9">
        <v>8</v>
      </c>
      <c r="J200" s="9">
        <v>18</v>
      </c>
      <c r="K200" s="9">
        <v>7</v>
      </c>
      <c r="L200" s="9">
        <v>17</v>
      </c>
      <c r="M200" s="9"/>
      <c r="N200" s="9"/>
      <c r="O200" s="9"/>
      <c r="P200" s="9"/>
      <c r="Q200" s="9"/>
      <c r="R200" s="9"/>
      <c r="S200" s="10"/>
      <c r="T200" s="10"/>
      <c r="U200" s="18"/>
      <c r="V200" s="10"/>
      <c r="W200" s="10"/>
      <c r="X200" s="10"/>
      <c r="Y200" s="17"/>
      <c r="Z200" s="10"/>
      <c r="AA200" s="10"/>
      <c r="AB200" s="16"/>
      <c r="AC200" s="16"/>
      <c r="AD200" s="16"/>
      <c r="AE200" s="15"/>
      <c r="AF200" s="15"/>
      <c r="AG200" s="15"/>
      <c r="AH200" s="14"/>
      <c r="AI200" s="9"/>
    </row>
    <row r="201" spans="1:35">
      <c r="A201" s="13" t="s">
        <v>5</v>
      </c>
      <c r="B201" s="12" t="s">
        <v>71</v>
      </c>
      <c r="C201" s="12">
        <v>73</v>
      </c>
      <c r="D201" s="19" t="s">
        <v>70</v>
      </c>
      <c r="E201" s="10" t="s">
        <v>2</v>
      </c>
      <c r="F201" s="9">
        <v>10</v>
      </c>
      <c r="G201" s="10" t="s">
        <v>1</v>
      </c>
      <c r="H201" s="10" t="s">
        <v>0</v>
      </c>
      <c r="I201" s="9">
        <v>3</v>
      </c>
      <c r="J201" s="9">
        <v>20</v>
      </c>
      <c r="K201" s="9">
        <v>5</v>
      </c>
      <c r="L201" s="9">
        <v>22</v>
      </c>
      <c r="M201" s="9"/>
      <c r="N201" s="9"/>
      <c r="O201" s="9"/>
      <c r="P201" s="9"/>
      <c r="Q201" s="9"/>
      <c r="R201" s="9"/>
      <c r="S201" s="10" t="str">
        <f>CONCATENATE(B201,H201,I201,J201,K201,L201)</f>
        <v>15Ap3-TE; p22-ptap; p5-BE1 source; p20-BE1 gate; p4-BE2 source; p22-BE2 gate; p1-BE3 source; p24-BE3 gate; p2-BE4 source; p23-BE4 gate320522</v>
      </c>
      <c r="T201" s="10" t="str">
        <f>CONCATENATE(LEFT(B201, 1), "-", MID(B201, 2, 1), "-",RIGHT(B201, 1), " pins ", H201)</f>
        <v>1-5-A pins p3-TE; p22-ptap; p5-BE1 source; p20-BE1 gate; p4-BE2 source; p22-BE2 gate; p1-BE3 source; p24-BE3 gate; p2-BE4 source; p23-BE4 gate</v>
      </c>
      <c r="U201" s="18">
        <v>40504</v>
      </c>
      <c r="V201" s="10"/>
      <c r="W201" s="10"/>
      <c r="X201" s="10">
        <f>SUM(V201,W201)</f>
        <v>0</v>
      </c>
      <c r="Y201" s="17" t="e">
        <f>VLOOKUP(T201, '[1]2pt probe test data summary'!$C$2:$V$336, 5, FALSE)</f>
        <v>#N/A</v>
      </c>
      <c r="Z201" s="10"/>
      <c r="AA201" s="10"/>
      <c r="AB201" s="16" t="e">
        <f>VLOOKUP(T201, '[1]2pt probe test data summary'!$C$2:$V$336, 7, FALSE)</f>
        <v>#N/A</v>
      </c>
      <c r="AC201" s="16" t="e">
        <v>#N/A</v>
      </c>
      <c r="AD201" s="16"/>
      <c r="AE201" s="15"/>
      <c r="AF201" s="15"/>
      <c r="AG201" s="15"/>
      <c r="AH201" s="14"/>
      <c r="AI201" s="9"/>
    </row>
    <row r="202" spans="1:35">
      <c r="A202" s="13" t="s">
        <v>5</v>
      </c>
      <c r="B202" s="12" t="s">
        <v>71</v>
      </c>
      <c r="C202" s="12">
        <v>73</v>
      </c>
      <c r="D202" s="19" t="s">
        <v>70</v>
      </c>
      <c r="E202" s="10" t="s">
        <v>2</v>
      </c>
      <c r="F202" s="9">
        <v>10</v>
      </c>
      <c r="G202" s="10" t="s">
        <v>1</v>
      </c>
      <c r="H202" s="10" t="s">
        <v>0</v>
      </c>
      <c r="I202" s="9">
        <v>3</v>
      </c>
      <c r="J202" s="9">
        <v>21</v>
      </c>
      <c r="K202" s="9">
        <v>4</v>
      </c>
      <c r="L202" s="9">
        <v>22</v>
      </c>
      <c r="M202" s="9"/>
      <c r="N202" s="9"/>
      <c r="O202" s="9"/>
      <c r="P202" s="9"/>
      <c r="Q202" s="9"/>
      <c r="R202" s="9"/>
      <c r="S202" s="10"/>
      <c r="T202" s="10"/>
      <c r="U202" s="18"/>
      <c r="V202" s="10"/>
      <c r="W202" s="10"/>
      <c r="X202" s="10"/>
      <c r="Y202" s="17"/>
      <c r="Z202" s="10"/>
      <c r="AA202" s="10"/>
      <c r="AB202" s="16"/>
      <c r="AC202" s="16"/>
      <c r="AD202" s="16"/>
      <c r="AE202" s="15"/>
      <c r="AF202" s="15"/>
      <c r="AG202" s="15"/>
      <c r="AH202" s="14"/>
      <c r="AI202" s="9"/>
    </row>
    <row r="203" spans="1:35">
      <c r="A203" s="13" t="s">
        <v>5</v>
      </c>
      <c r="B203" s="12" t="s">
        <v>71</v>
      </c>
      <c r="C203" s="12">
        <v>73</v>
      </c>
      <c r="D203" s="19" t="s">
        <v>70</v>
      </c>
      <c r="E203" s="10" t="s">
        <v>2</v>
      </c>
      <c r="F203" s="9">
        <v>10</v>
      </c>
      <c r="G203" s="10" t="s">
        <v>1</v>
      </c>
      <c r="H203" s="10" t="s">
        <v>0</v>
      </c>
      <c r="I203" s="9">
        <v>3</v>
      </c>
      <c r="J203" s="9">
        <v>24</v>
      </c>
      <c r="K203" s="9">
        <v>1</v>
      </c>
      <c r="L203" s="9">
        <v>22</v>
      </c>
      <c r="M203" s="9"/>
      <c r="N203" s="9"/>
      <c r="O203" s="9"/>
      <c r="P203" s="9"/>
      <c r="Q203" s="9"/>
      <c r="R203" s="9"/>
      <c r="S203" s="10"/>
      <c r="T203" s="10"/>
      <c r="U203" s="18"/>
      <c r="V203" s="10"/>
      <c r="W203" s="10"/>
      <c r="X203" s="10"/>
      <c r="Y203" s="17"/>
      <c r="Z203" s="10"/>
      <c r="AA203" s="10"/>
      <c r="AB203" s="16"/>
      <c r="AC203" s="16"/>
      <c r="AD203" s="16"/>
      <c r="AE203" s="15"/>
      <c r="AF203" s="15"/>
      <c r="AG203" s="15"/>
      <c r="AH203" s="14"/>
      <c r="AI203" s="9"/>
    </row>
    <row r="204" spans="1:35">
      <c r="A204" s="13" t="s">
        <v>5</v>
      </c>
      <c r="B204" s="12" t="s">
        <v>71</v>
      </c>
      <c r="C204" s="12">
        <v>73</v>
      </c>
      <c r="D204" s="19" t="s">
        <v>70</v>
      </c>
      <c r="E204" s="10" t="s">
        <v>2</v>
      </c>
      <c r="F204" s="9">
        <v>10</v>
      </c>
      <c r="G204" s="10" t="s">
        <v>1</v>
      </c>
      <c r="H204" s="10" t="s">
        <v>0</v>
      </c>
      <c r="I204" s="9">
        <v>3</v>
      </c>
      <c r="J204" s="9">
        <v>23</v>
      </c>
      <c r="K204" s="9">
        <v>2</v>
      </c>
      <c r="L204" s="9">
        <v>22</v>
      </c>
      <c r="M204" s="9"/>
      <c r="N204" s="9"/>
      <c r="O204" s="9"/>
      <c r="P204" s="9"/>
      <c r="Q204" s="9"/>
      <c r="R204" s="9"/>
      <c r="S204" s="10"/>
      <c r="T204" s="10"/>
      <c r="U204" s="18"/>
      <c r="V204" s="10"/>
      <c r="W204" s="10"/>
      <c r="X204" s="10"/>
      <c r="Y204" s="17"/>
      <c r="Z204" s="10"/>
      <c r="AA204" s="10"/>
      <c r="AB204" s="16"/>
      <c r="AC204" s="16"/>
      <c r="AD204" s="16"/>
      <c r="AE204" s="15"/>
      <c r="AF204" s="15"/>
      <c r="AG204" s="15"/>
      <c r="AH204" s="14"/>
      <c r="AI204" s="9"/>
    </row>
    <row r="205" spans="1:35">
      <c r="A205" s="13" t="s">
        <v>5</v>
      </c>
      <c r="B205" s="12" t="s">
        <v>69</v>
      </c>
      <c r="C205" s="12">
        <v>74</v>
      </c>
      <c r="D205" s="11" t="s">
        <v>68</v>
      </c>
      <c r="E205" s="10" t="s">
        <v>6</v>
      </c>
      <c r="F205" s="9">
        <v>5</v>
      </c>
      <c r="G205" s="10" t="s">
        <v>1</v>
      </c>
      <c r="H205" s="10" t="s">
        <v>9</v>
      </c>
      <c r="I205" s="9"/>
      <c r="J205" s="9"/>
      <c r="K205" s="9"/>
      <c r="L205" s="9"/>
      <c r="M205" s="9">
        <v>13</v>
      </c>
      <c r="N205" s="9">
        <v>14</v>
      </c>
      <c r="O205" s="9">
        <v>12</v>
      </c>
      <c r="P205" s="9">
        <v>11</v>
      </c>
      <c r="Q205" s="9"/>
      <c r="R205" s="9"/>
      <c r="S205" s="10" t="str">
        <f>CONCATENATE(B205,H205,I205,J205,K205,L205)</f>
        <v>15Bp11-BE4; p12-BE3; p13-BE1; p14-BE2; p15 TE</v>
      </c>
      <c r="T205" s="10" t="str">
        <f>CONCATENATE(LEFT(B205, 1), "-", MID(B205, 2, 1), "-",RIGHT(B205, 1), " pins ", H205)</f>
        <v>1-5-B pins p11-BE4; p12-BE3; p13-BE1; p14-BE2; p15 TE</v>
      </c>
      <c r="U205" s="18">
        <v>40504</v>
      </c>
      <c r="V205" s="10"/>
      <c r="W205" s="10"/>
      <c r="X205" s="10">
        <f>SUM(V205,W205)</f>
        <v>0</v>
      </c>
      <c r="Y205" s="17" t="e">
        <f>VLOOKUP(T205, '[1]2pt probe test data summary'!$C$2:$V$336, 5, FALSE)</f>
        <v>#N/A</v>
      </c>
      <c r="Z205" s="10"/>
      <c r="AA205" s="10"/>
      <c r="AB205" s="16" t="e">
        <f>VLOOKUP(T205, '[1]2pt probe test data summary'!$C$2:$V$336, 7, FALSE)</f>
        <v>#N/A</v>
      </c>
      <c r="AC205" s="16" t="e">
        <v>#N/A</v>
      </c>
      <c r="AD205" s="16"/>
      <c r="AE205" s="15"/>
      <c r="AF205" s="15"/>
      <c r="AG205" s="15"/>
      <c r="AH205" s="14"/>
      <c r="AI205" s="9"/>
    </row>
    <row r="206" spans="1:35">
      <c r="A206" s="13" t="s">
        <v>5</v>
      </c>
      <c r="B206" s="12" t="s">
        <v>69</v>
      </c>
      <c r="C206" s="12">
        <v>74</v>
      </c>
      <c r="D206" s="11" t="s">
        <v>68</v>
      </c>
      <c r="E206" s="10" t="s">
        <v>8</v>
      </c>
      <c r="F206" s="9">
        <v>8</v>
      </c>
      <c r="G206" s="10" t="s">
        <v>1</v>
      </c>
      <c r="H206" s="10" t="s">
        <v>7</v>
      </c>
      <c r="I206" s="9">
        <v>8</v>
      </c>
      <c r="J206" s="9">
        <v>16</v>
      </c>
      <c r="K206" s="9">
        <v>9</v>
      </c>
      <c r="L206" s="9">
        <v>17</v>
      </c>
      <c r="M206" s="9"/>
      <c r="N206" s="9"/>
      <c r="O206" s="9"/>
      <c r="P206" s="9"/>
      <c r="Q206" s="9"/>
      <c r="R206" s="9"/>
      <c r="S206" s="10" t="str">
        <f>CONCATENATE(B206,H206,I206,J206,K206,L206)</f>
        <v>15Bp8-TE; p17-ptap; p10-BE1; p9-BE2 source; p16-BE2 gate; p6-BE3; p7-BE4 source; p18-BE4 gate816917</v>
      </c>
      <c r="T206" s="10" t="str">
        <f>CONCATENATE(LEFT(B206, 1), "-", MID(B206, 2, 1), "-",RIGHT(B206, 1), " pins ", H206)</f>
        <v>1-5-B pins p8-TE; p17-ptap; p10-BE1; p9-BE2 source; p16-BE2 gate; p6-BE3; p7-BE4 source; p18-BE4 gate</v>
      </c>
      <c r="U206" s="18">
        <v>40504</v>
      </c>
      <c r="V206" s="10"/>
      <c r="W206" s="10"/>
      <c r="X206" s="10">
        <f>SUM(V206,W206)</f>
        <v>0</v>
      </c>
      <c r="Y206" s="17" t="e">
        <f>VLOOKUP(T206, '[1]2pt probe test data summary'!$C$2:$V$336, 5, FALSE)</f>
        <v>#N/A</v>
      </c>
      <c r="Z206" s="10"/>
      <c r="AA206" s="10"/>
      <c r="AB206" s="16" t="e">
        <f>VLOOKUP(T206, '[1]2pt probe test data summary'!$C$2:$V$336, 7, FALSE)</f>
        <v>#N/A</v>
      </c>
      <c r="AC206" s="16" t="e">
        <v>#N/A</v>
      </c>
      <c r="AD206" s="16"/>
      <c r="AE206" s="15"/>
      <c r="AF206" s="15"/>
      <c r="AG206" s="15"/>
      <c r="AH206" s="14"/>
      <c r="AI206" s="9"/>
    </row>
    <row r="207" spans="1:35">
      <c r="A207" s="13" t="s">
        <v>5</v>
      </c>
      <c r="B207" s="12" t="s">
        <v>69</v>
      </c>
      <c r="C207" s="12">
        <v>74</v>
      </c>
      <c r="D207" s="11" t="s">
        <v>68</v>
      </c>
      <c r="E207" s="10" t="s">
        <v>8</v>
      </c>
      <c r="F207" s="9">
        <v>8</v>
      </c>
      <c r="G207" s="10" t="s">
        <v>1</v>
      </c>
      <c r="H207" s="10" t="s">
        <v>7</v>
      </c>
      <c r="I207" s="9">
        <v>8</v>
      </c>
      <c r="J207" s="9">
        <v>18</v>
      </c>
      <c r="K207" s="9">
        <v>7</v>
      </c>
      <c r="L207" s="9">
        <v>17</v>
      </c>
      <c r="M207" s="9"/>
      <c r="N207" s="9"/>
      <c r="O207" s="9"/>
      <c r="P207" s="9"/>
      <c r="Q207" s="9"/>
      <c r="R207" s="9"/>
      <c r="S207" s="10"/>
      <c r="T207" s="10"/>
      <c r="U207" s="18"/>
      <c r="V207" s="10"/>
      <c r="W207" s="10"/>
      <c r="X207" s="10"/>
      <c r="Y207" s="17"/>
      <c r="Z207" s="10"/>
      <c r="AA207" s="10"/>
      <c r="AB207" s="16"/>
      <c r="AC207" s="16"/>
      <c r="AD207" s="16"/>
      <c r="AE207" s="15"/>
      <c r="AF207" s="15"/>
      <c r="AG207" s="15"/>
      <c r="AH207" s="14"/>
      <c r="AI207" s="9"/>
    </row>
    <row r="208" spans="1:35">
      <c r="A208" s="13" t="s">
        <v>5</v>
      </c>
      <c r="B208" s="12" t="s">
        <v>69</v>
      </c>
      <c r="C208" s="12">
        <v>74</v>
      </c>
      <c r="D208" s="11" t="s">
        <v>68</v>
      </c>
      <c r="E208" s="10" t="s">
        <v>2</v>
      </c>
      <c r="F208" s="9">
        <v>10</v>
      </c>
      <c r="G208" s="10" t="s">
        <v>1</v>
      </c>
      <c r="H208" s="10" t="s">
        <v>0</v>
      </c>
      <c r="I208" s="9">
        <v>3</v>
      </c>
      <c r="J208" s="9">
        <v>20</v>
      </c>
      <c r="K208" s="9">
        <v>5</v>
      </c>
      <c r="L208" s="9">
        <v>22</v>
      </c>
      <c r="M208" s="9"/>
      <c r="N208" s="9"/>
      <c r="O208" s="9"/>
      <c r="P208" s="9"/>
      <c r="Q208" s="9"/>
      <c r="R208" s="9"/>
      <c r="S208" s="10" t="str">
        <f>CONCATENATE(B208,H208,I208,J208,K208,L208)</f>
        <v>15Bp3-TE; p22-ptap; p5-BE1 source; p20-BE1 gate; p4-BE2 source; p22-BE2 gate; p1-BE3 source; p24-BE3 gate; p2-BE4 source; p23-BE4 gate320522</v>
      </c>
      <c r="T208" s="10" t="str">
        <f>CONCATENATE(LEFT(B208, 1), "-", MID(B208, 2, 1), "-",RIGHT(B208, 1), " pins ", H208)</f>
        <v>1-5-B pins p3-TE; p22-ptap; p5-BE1 source; p20-BE1 gate; p4-BE2 source; p22-BE2 gate; p1-BE3 source; p24-BE3 gate; p2-BE4 source; p23-BE4 gate</v>
      </c>
      <c r="U208" s="18">
        <v>40504</v>
      </c>
      <c r="V208" s="10"/>
      <c r="W208" s="10"/>
      <c r="X208" s="10">
        <f>SUM(V208,W208)</f>
        <v>0</v>
      </c>
      <c r="Y208" s="17" t="e">
        <f>VLOOKUP(T208, '[1]2pt probe test data summary'!$C$2:$V$336, 5, FALSE)</f>
        <v>#N/A</v>
      </c>
      <c r="Z208" s="10"/>
      <c r="AA208" s="10"/>
      <c r="AB208" s="16" t="e">
        <f>VLOOKUP(T208, '[1]2pt probe test data summary'!$C$2:$V$336, 7, FALSE)</f>
        <v>#N/A</v>
      </c>
      <c r="AC208" s="16" t="e">
        <v>#N/A</v>
      </c>
      <c r="AD208" s="16"/>
      <c r="AE208" s="15"/>
      <c r="AF208" s="15"/>
      <c r="AG208" s="15"/>
      <c r="AH208" s="14"/>
      <c r="AI208" s="9"/>
    </row>
    <row r="209" spans="1:35">
      <c r="A209" s="13" t="s">
        <v>5</v>
      </c>
      <c r="B209" s="12" t="s">
        <v>69</v>
      </c>
      <c r="C209" s="12">
        <v>74</v>
      </c>
      <c r="D209" s="11" t="s">
        <v>68</v>
      </c>
      <c r="E209" s="10" t="s">
        <v>2</v>
      </c>
      <c r="F209" s="9">
        <v>10</v>
      </c>
      <c r="G209" s="10" t="s">
        <v>1</v>
      </c>
      <c r="H209" s="10" t="s">
        <v>0</v>
      </c>
      <c r="I209" s="9">
        <v>3</v>
      </c>
      <c r="J209" s="9">
        <v>21</v>
      </c>
      <c r="K209" s="9">
        <v>4</v>
      </c>
      <c r="L209" s="9">
        <v>22</v>
      </c>
      <c r="M209" s="9"/>
      <c r="N209" s="9"/>
      <c r="O209" s="9"/>
      <c r="P209" s="9"/>
      <c r="Q209" s="9"/>
      <c r="R209" s="9"/>
      <c r="S209" s="10"/>
      <c r="T209" s="10"/>
      <c r="U209" s="18"/>
      <c r="V209" s="10"/>
      <c r="W209" s="10"/>
      <c r="X209" s="10"/>
      <c r="Y209" s="17"/>
      <c r="Z209" s="10"/>
      <c r="AA209" s="10"/>
      <c r="AB209" s="16"/>
      <c r="AC209" s="16"/>
      <c r="AD209" s="16"/>
      <c r="AE209" s="15"/>
      <c r="AF209" s="15"/>
      <c r="AG209" s="15"/>
      <c r="AH209" s="14"/>
      <c r="AI209" s="9"/>
    </row>
    <row r="210" spans="1:35">
      <c r="A210" s="13" t="s">
        <v>5</v>
      </c>
      <c r="B210" s="12" t="s">
        <v>69</v>
      </c>
      <c r="C210" s="12">
        <v>74</v>
      </c>
      <c r="D210" s="11" t="s">
        <v>68</v>
      </c>
      <c r="E210" s="10" t="s">
        <v>2</v>
      </c>
      <c r="F210" s="9">
        <v>10</v>
      </c>
      <c r="G210" s="10" t="s">
        <v>1</v>
      </c>
      <c r="H210" s="10" t="s">
        <v>0</v>
      </c>
      <c r="I210" s="9">
        <v>3</v>
      </c>
      <c r="J210" s="9">
        <v>24</v>
      </c>
      <c r="K210" s="9">
        <v>1</v>
      </c>
      <c r="L210" s="9">
        <v>22</v>
      </c>
      <c r="M210" s="9"/>
      <c r="N210" s="9"/>
      <c r="O210" s="9"/>
      <c r="P210" s="9"/>
      <c r="Q210" s="9"/>
      <c r="R210" s="9"/>
      <c r="S210" s="10"/>
      <c r="T210" s="10"/>
      <c r="U210" s="18"/>
      <c r="V210" s="10"/>
      <c r="W210" s="10"/>
      <c r="X210" s="10"/>
      <c r="Y210" s="17"/>
      <c r="Z210" s="10"/>
      <c r="AA210" s="10"/>
      <c r="AB210" s="16"/>
      <c r="AC210" s="16"/>
      <c r="AD210" s="16"/>
      <c r="AE210" s="15"/>
      <c r="AF210" s="15"/>
      <c r="AG210" s="15"/>
      <c r="AH210" s="14"/>
      <c r="AI210" s="9"/>
    </row>
    <row r="211" spans="1:35">
      <c r="A211" s="13" t="s">
        <v>5</v>
      </c>
      <c r="B211" s="12" t="s">
        <v>69</v>
      </c>
      <c r="C211" s="12">
        <v>74</v>
      </c>
      <c r="D211" s="11" t="s">
        <v>68</v>
      </c>
      <c r="E211" s="10" t="s">
        <v>2</v>
      </c>
      <c r="F211" s="9">
        <v>10</v>
      </c>
      <c r="G211" s="10" t="s">
        <v>1</v>
      </c>
      <c r="H211" s="10" t="s">
        <v>0</v>
      </c>
      <c r="I211" s="9">
        <v>3</v>
      </c>
      <c r="J211" s="9">
        <v>23</v>
      </c>
      <c r="K211" s="9">
        <v>2</v>
      </c>
      <c r="L211" s="9">
        <v>22</v>
      </c>
      <c r="M211" s="9"/>
      <c r="N211" s="9"/>
      <c r="O211" s="9"/>
      <c r="P211" s="9"/>
      <c r="Q211" s="9"/>
      <c r="R211" s="9"/>
      <c r="S211" s="10"/>
      <c r="T211" s="10"/>
      <c r="U211" s="18"/>
      <c r="V211" s="10"/>
      <c r="W211" s="10"/>
      <c r="X211" s="10"/>
      <c r="Y211" s="17"/>
      <c r="Z211" s="10"/>
      <c r="AA211" s="10"/>
      <c r="AB211" s="16"/>
      <c r="AC211" s="16"/>
      <c r="AD211" s="16"/>
      <c r="AE211" s="15"/>
      <c r="AF211" s="15"/>
      <c r="AG211" s="15"/>
      <c r="AH211" s="14"/>
      <c r="AI211" s="9"/>
    </row>
    <row r="212" spans="1:35">
      <c r="A212" s="13" t="s">
        <v>5</v>
      </c>
      <c r="B212" s="12" t="s">
        <v>67</v>
      </c>
      <c r="C212" s="12">
        <v>75</v>
      </c>
      <c r="D212" s="19" t="s">
        <v>66</v>
      </c>
      <c r="E212" s="10" t="s">
        <v>6</v>
      </c>
      <c r="F212" s="9">
        <v>5</v>
      </c>
      <c r="G212" s="10" t="s">
        <v>1</v>
      </c>
      <c r="H212" s="10" t="s">
        <v>9</v>
      </c>
      <c r="I212" s="9"/>
      <c r="J212" s="9"/>
      <c r="K212" s="9"/>
      <c r="L212" s="9"/>
      <c r="M212" s="9">
        <v>13</v>
      </c>
      <c r="N212" s="9">
        <v>14</v>
      </c>
      <c r="O212" s="9">
        <v>12</v>
      </c>
      <c r="P212" s="9">
        <v>11</v>
      </c>
      <c r="Q212" s="9"/>
      <c r="R212" s="9"/>
      <c r="S212" s="10" t="str">
        <f>CONCATENATE(B212,H212,I212,J212,K212,L212)</f>
        <v>15Cp11-BE4; p12-BE3; p13-BE1; p14-BE2; p15 TE</v>
      </c>
      <c r="T212" s="10" t="str">
        <f>CONCATENATE(LEFT(B212, 1), "-", MID(B212, 2, 1), "-",RIGHT(B212, 1), " pins ", H212)</f>
        <v>1-5-C pins p11-BE4; p12-BE3; p13-BE1; p14-BE2; p15 TE</v>
      </c>
      <c r="U212" s="18">
        <v>40504</v>
      </c>
      <c r="V212" s="10"/>
      <c r="W212" s="10"/>
      <c r="X212" s="10">
        <f>SUM(V212,W212)</f>
        <v>0</v>
      </c>
      <c r="Y212" s="17" t="e">
        <f>VLOOKUP(T212, '[1]2pt probe test data summary'!$C$2:$V$336, 5, FALSE)</f>
        <v>#N/A</v>
      </c>
      <c r="Z212" s="10"/>
      <c r="AA212" s="10"/>
      <c r="AB212" s="16" t="e">
        <f>VLOOKUP(T212, '[1]2pt probe test data summary'!$C$2:$V$336, 7, FALSE)</f>
        <v>#N/A</v>
      </c>
      <c r="AC212" s="16" t="e">
        <v>#N/A</v>
      </c>
      <c r="AD212" s="16"/>
      <c r="AE212" s="15"/>
      <c r="AF212" s="15"/>
      <c r="AG212" s="15"/>
      <c r="AH212" s="14"/>
      <c r="AI212" s="9"/>
    </row>
    <row r="213" spans="1:35">
      <c r="A213" s="13" t="s">
        <v>5</v>
      </c>
      <c r="B213" s="12" t="s">
        <v>67</v>
      </c>
      <c r="C213" s="12">
        <v>75</v>
      </c>
      <c r="D213" s="19" t="s">
        <v>66</v>
      </c>
      <c r="E213" s="10" t="s">
        <v>8</v>
      </c>
      <c r="F213" s="9">
        <v>8</v>
      </c>
      <c r="G213" s="10" t="s">
        <v>1</v>
      </c>
      <c r="H213" s="10" t="s">
        <v>7</v>
      </c>
      <c r="I213" s="9">
        <v>8</v>
      </c>
      <c r="J213" s="9">
        <v>16</v>
      </c>
      <c r="K213" s="9">
        <v>9</v>
      </c>
      <c r="L213" s="9">
        <v>17</v>
      </c>
      <c r="M213" s="9"/>
      <c r="N213" s="9"/>
      <c r="O213" s="9"/>
      <c r="P213" s="9"/>
      <c r="Q213" s="9"/>
      <c r="R213" s="9"/>
      <c r="S213" s="10" t="str">
        <f>CONCATENATE(B213,H213,I213,J213,K213,L213)</f>
        <v>15Cp8-TE; p17-ptap; p10-BE1; p9-BE2 source; p16-BE2 gate; p6-BE3; p7-BE4 source; p18-BE4 gate816917</v>
      </c>
      <c r="T213" s="10" t="str">
        <f>CONCATENATE(LEFT(B213, 1), "-", MID(B213, 2, 1), "-",RIGHT(B213, 1), " pins ", H213)</f>
        <v>1-5-C pins p8-TE; p17-ptap; p10-BE1; p9-BE2 source; p16-BE2 gate; p6-BE3; p7-BE4 source; p18-BE4 gate</v>
      </c>
      <c r="U213" s="18">
        <v>40504</v>
      </c>
      <c r="V213" s="10"/>
      <c r="W213" s="10"/>
      <c r="X213" s="10">
        <f>SUM(V213,W213)</f>
        <v>0</v>
      </c>
      <c r="Y213" s="17" t="e">
        <f>VLOOKUP(T213, '[1]2pt probe test data summary'!$C$2:$V$336, 5, FALSE)</f>
        <v>#N/A</v>
      </c>
      <c r="Z213" s="10"/>
      <c r="AA213" s="10"/>
      <c r="AB213" s="16" t="e">
        <f>VLOOKUP(T213, '[1]2pt probe test data summary'!$C$2:$V$336, 7, FALSE)</f>
        <v>#N/A</v>
      </c>
      <c r="AC213" s="16" t="e">
        <v>#N/A</v>
      </c>
      <c r="AD213" s="16"/>
      <c r="AE213" s="15"/>
      <c r="AF213" s="15"/>
      <c r="AG213" s="15"/>
      <c r="AH213" s="14"/>
      <c r="AI213" s="9"/>
    </row>
    <row r="214" spans="1:35">
      <c r="A214" s="13" t="s">
        <v>5</v>
      </c>
      <c r="B214" s="12" t="s">
        <v>67</v>
      </c>
      <c r="C214" s="12">
        <v>75</v>
      </c>
      <c r="D214" s="19" t="s">
        <v>66</v>
      </c>
      <c r="E214" s="10" t="s">
        <v>8</v>
      </c>
      <c r="F214" s="9">
        <v>8</v>
      </c>
      <c r="G214" s="10" t="s">
        <v>1</v>
      </c>
      <c r="H214" s="10" t="s">
        <v>7</v>
      </c>
      <c r="I214" s="9">
        <v>8</v>
      </c>
      <c r="J214" s="9">
        <v>18</v>
      </c>
      <c r="K214" s="9">
        <v>7</v>
      </c>
      <c r="L214" s="9">
        <v>17</v>
      </c>
      <c r="M214" s="9"/>
      <c r="N214" s="9"/>
      <c r="O214" s="9"/>
      <c r="P214" s="9"/>
      <c r="Q214" s="9"/>
      <c r="R214" s="9"/>
      <c r="S214" s="10"/>
      <c r="T214" s="10"/>
      <c r="U214" s="18"/>
      <c r="V214" s="10"/>
      <c r="W214" s="10"/>
      <c r="X214" s="10"/>
      <c r="Y214" s="17"/>
      <c r="Z214" s="10"/>
      <c r="AA214" s="10"/>
      <c r="AB214" s="16"/>
      <c r="AC214" s="16"/>
      <c r="AD214" s="16"/>
      <c r="AE214" s="15"/>
      <c r="AF214" s="15"/>
      <c r="AG214" s="15"/>
      <c r="AH214" s="14"/>
      <c r="AI214" s="9"/>
    </row>
    <row r="215" spans="1:35">
      <c r="A215" s="13" t="s">
        <v>5</v>
      </c>
      <c r="B215" s="12" t="s">
        <v>67</v>
      </c>
      <c r="C215" s="12">
        <v>75</v>
      </c>
      <c r="D215" s="19" t="s">
        <v>66</v>
      </c>
      <c r="E215" s="10" t="s">
        <v>2</v>
      </c>
      <c r="F215" s="9">
        <v>10</v>
      </c>
      <c r="G215" s="10" t="s">
        <v>1</v>
      </c>
      <c r="H215" s="10" t="s">
        <v>0</v>
      </c>
      <c r="I215" s="9">
        <v>3</v>
      </c>
      <c r="J215" s="9">
        <v>20</v>
      </c>
      <c r="K215" s="9">
        <v>5</v>
      </c>
      <c r="L215" s="9">
        <v>22</v>
      </c>
      <c r="M215" s="9"/>
      <c r="N215" s="9"/>
      <c r="O215" s="9"/>
      <c r="P215" s="9"/>
      <c r="Q215" s="9"/>
      <c r="R215" s="9"/>
      <c r="S215" s="10" t="str">
        <f>CONCATENATE(B215,H215,I215,J215,K215,L215)</f>
        <v>15Cp3-TE; p22-ptap; p5-BE1 source; p20-BE1 gate; p4-BE2 source; p22-BE2 gate; p1-BE3 source; p24-BE3 gate; p2-BE4 source; p23-BE4 gate320522</v>
      </c>
      <c r="T215" s="10" t="str">
        <f>CONCATENATE(LEFT(B215, 1), "-", MID(B215, 2, 1), "-",RIGHT(B215, 1), " pins ", H215)</f>
        <v>1-5-C pins p3-TE; p22-ptap; p5-BE1 source; p20-BE1 gate; p4-BE2 source; p22-BE2 gate; p1-BE3 source; p24-BE3 gate; p2-BE4 source; p23-BE4 gate</v>
      </c>
      <c r="U215" s="18">
        <v>40504</v>
      </c>
      <c r="V215" s="10"/>
      <c r="W215" s="10"/>
      <c r="X215" s="10">
        <f>SUM(V215,W215)</f>
        <v>0</v>
      </c>
      <c r="Y215" s="17" t="e">
        <f>VLOOKUP(T215, '[1]2pt probe test data summary'!$C$2:$V$336, 5, FALSE)</f>
        <v>#N/A</v>
      </c>
      <c r="Z215" s="10"/>
      <c r="AA215" s="10"/>
      <c r="AB215" s="16" t="e">
        <f>VLOOKUP(T215, '[1]2pt probe test data summary'!$C$2:$V$336, 7, FALSE)</f>
        <v>#N/A</v>
      </c>
      <c r="AC215" s="16" t="e">
        <v>#N/A</v>
      </c>
      <c r="AD215" s="16"/>
      <c r="AE215" s="15"/>
      <c r="AF215" s="15"/>
      <c r="AG215" s="15"/>
      <c r="AH215" s="14"/>
      <c r="AI215" s="9"/>
    </row>
    <row r="216" spans="1:35">
      <c r="A216" s="13" t="s">
        <v>5</v>
      </c>
      <c r="B216" s="12" t="s">
        <v>67</v>
      </c>
      <c r="C216" s="12">
        <v>75</v>
      </c>
      <c r="D216" s="19" t="s">
        <v>66</v>
      </c>
      <c r="E216" s="10" t="s">
        <v>2</v>
      </c>
      <c r="F216" s="9">
        <v>10</v>
      </c>
      <c r="G216" s="10" t="s">
        <v>1</v>
      </c>
      <c r="H216" s="10" t="s">
        <v>0</v>
      </c>
      <c r="I216" s="9">
        <v>3</v>
      </c>
      <c r="J216" s="9">
        <v>21</v>
      </c>
      <c r="K216" s="9">
        <v>4</v>
      </c>
      <c r="L216" s="9">
        <v>22</v>
      </c>
      <c r="M216" s="9"/>
      <c r="N216" s="9"/>
      <c r="O216" s="9"/>
      <c r="P216" s="9"/>
      <c r="Q216" s="9"/>
      <c r="R216" s="9"/>
      <c r="S216" s="10"/>
      <c r="T216" s="10"/>
      <c r="U216" s="18"/>
      <c r="V216" s="10"/>
      <c r="W216" s="10"/>
      <c r="X216" s="10"/>
      <c r="Y216" s="17"/>
      <c r="Z216" s="10"/>
      <c r="AA216" s="10"/>
      <c r="AB216" s="16"/>
      <c r="AC216" s="16"/>
      <c r="AD216" s="16"/>
      <c r="AE216" s="15"/>
      <c r="AF216" s="15"/>
      <c r="AG216" s="15"/>
      <c r="AH216" s="14"/>
      <c r="AI216" s="9"/>
    </row>
    <row r="217" spans="1:35">
      <c r="A217" s="13" t="s">
        <v>5</v>
      </c>
      <c r="B217" s="12" t="s">
        <v>67</v>
      </c>
      <c r="C217" s="12">
        <v>75</v>
      </c>
      <c r="D217" s="19" t="s">
        <v>66</v>
      </c>
      <c r="E217" s="10" t="s">
        <v>2</v>
      </c>
      <c r="F217" s="9">
        <v>10</v>
      </c>
      <c r="G217" s="10" t="s">
        <v>1</v>
      </c>
      <c r="H217" s="10" t="s">
        <v>0</v>
      </c>
      <c r="I217" s="9">
        <v>3</v>
      </c>
      <c r="J217" s="9">
        <v>24</v>
      </c>
      <c r="K217" s="9">
        <v>1</v>
      </c>
      <c r="L217" s="9">
        <v>22</v>
      </c>
      <c r="M217" s="9"/>
      <c r="N217" s="9"/>
      <c r="O217" s="9"/>
      <c r="P217" s="9"/>
      <c r="Q217" s="9"/>
      <c r="R217" s="9"/>
      <c r="S217" s="10"/>
      <c r="T217" s="10"/>
      <c r="U217" s="18"/>
      <c r="V217" s="10"/>
      <c r="W217" s="10"/>
      <c r="X217" s="10"/>
      <c r="Y217" s="17"/>
      <c r="Z217" s="10"/>
      <c r="AA217" s="10"/>
      <c r="AB217" s="16"/>
      <c r="AC217" s="16"/>
      <c r="AD217" s="16"/>
      <c r="AE217" s="15"/>
      <c r="AF217" s="15"/>
      <c r="AG217" s="15"/>
      <c r="AH217" s="14"/>
      <c r="AI217" s="9"/>
    </row>
    <row r="218" spans="1:35">
      <c r="A218" s="13" t="s">
        <v>5</v>
      </c>
      <c r="B218" s="12" t="s">
        <v>67</v>
      </c>
      <c r="C218" s="12">
        <v>75</v>
      </c>
      <c r="D218" s="19" t="s">
        <v>66</v>
      </c>
      <c r="E218" s="10" t="s">
        <v>2</v>
      </c>
      <c r="F218" s="9">
        <v>10</v>
      </c>
      <c r="G218" s="10" t="s">
        <v>1</v>
      </c>
      <c r="H218" s="10" t="s">
        <v>0</v>
      </c>
      <c r="I218" s="9">
        <v>3</v>
      </c>
      <c r="J218" s="9">
        <v>23</v>
      </c>
      <c r="K218" s="9">
        <v>2</v>
      </c>
      <c r="L218" s="9">
        <v>22</v>
      </c>
      <c r="M218" s="9"/>
      <c r="N218" s="9"/>
      <c r="O218" s="9"/>
      <c r="P218" s="9"/>
      <c r="Q218" s="9"/>
      <c r="R218" s="9"/>
      <c r="S218" s="10"/>
      <c r="T218" s="10"/>
      <c r="U218" s="18"/>
      <c r="V218" s="10"/>
      <c r="W218" s="10"/>
      <c r="X218" s="10"/>
      <c r="Y218" s="17"/>
      <c r="Z218" s="10"/>
      <c r="AA218" s="10"/>
      <c r="AB218" s="16"/>
      <c r="AC218" s="16"/>
      <c r="AD218" s="16"/>
      <c r="AE218" s="15"/>
      <c r="AF218" s="15"/>
      <c r="AG218" s="15"/>
      <c r="AH218" s="14"/>
      <c r="AI218" s="9"/>
    </row>
    <row r="219" spans="1:35">
      <c r="A219" s="13" t="s">
        <v>5</v>
      </c>
      <c r="B219" s="12" t="s">
        <v>65</v>
      </c>
      <c r="C219" s="12">
        <v>76</v>
      </c>
      <c r="D219" s="19" t="s">
        <v>64</v>
      </c>
      <c r="E219" s="10" t="s">
        <v>6</v>
      </c>
      <c r="F219" s="9">
        <v>5</v>
      </c>
      <c r="G219" s="10" t="s">
        <v>1</v>
      </c>
      <c r="H219" s="10" t="s">
        <v>9</v>
      </c>
      <c r="I219" s="9"/>
      <c r="J219" s="9"/>
      <c r="K219" s="9"/>
      <c r="L219" s="9"/>
      <c r="M219" s="9">
        <v>13</v>
      </c>
      <c r="N219" s="9">
        <v>14</v>
      </c>
      <c r="O219" s="9">
        <v>12</v>
      </c>
      <c r="P219" s="9">
        <v>11</v>
      </c>
      <c r="Q219" s="9"/>
      <c r="R219" s="9"/>
      <c r="S219" s="10" t="str">
        <f>CONCATENATE(B219,H219,I219,J219,K219,L219)</f>
        <v>15Dp11-BE4; p12-BE3; p13-BE1; p14-BE2; p15 TE</v>
      </c>
      <c r="T219" s="10" t="str">
        <f>CONCATENATE(LEFT(B219, 1), "-", MID(B219, 2, 1), "-",RIGHT(B219, 1), " pins ", H219)</f>
        <v>1-5-D pins p11-BE4; p12-BE3; p13-BE1; p14-BE2; p15 TE</v>
      </c>
      <c r="U219" s="18">
        <v>40504</v>
      </c>
      <c r="V219" s="10"/>
      <c r="W219" s="10"/>
      <c r="X219" s="10">
        <f>SUM(V219,W219)</f>
        <v>0</v>
      </c>
      <c r="Y219" s="17" t="e">
        <f>VLOOKUP(T219, '[1]2pt probe test data summary'!$C$2:$V$336, 5, FALSE)</f>
        <v>#N/A</v>
      </c>
      <c r="Z219" s="10"/>
      <c r="AA219" s="10"/>
      <c r="AB219" s="16" t="e">
        <f>VLOOKUP(T219, '[1]2pt probe test data summary'!$C$2:$V$336, 7, FALSE)</f>
        <v>#N/A</v>
      </c>
      <c r="AC219" s="16" t="e">
        <v>#N/A</v>
      </c>
      <c r="AD219" s="16"/>
      <c r="AE219" s="15"/>
      <c r="AF219" s="15"/>
      <c r="AG219" s="15"/>
      <c r="AH219" s="14"/>
      <c r="AI219" s="9"/>
    </row>
    <row r="220" spans="1:35">
      <c r="A220" s="13" t="s">
        <v>5</v>
      </c>
      <c r="B220" s="12" t="s">
        <v>65</v>
      </c>
      <c r="C220" s="12">
        <v>76</v>
      </c>
      <c r="D220" s="19" t="s">
        <v>64</v>
      </c>
      <c r="E220" s="10" t="s">
        <v>8</v>
      </c>
      <c r="F220" s="9">
        <v>8</v>
      </c>
      <c r="G220" s="10" t="s">
        <v>1</v>
      </c>
      <c r="H220" s="10" t="s">
        <v>7</v>
      </c>
      <c r="I220" s="9">
        <v>8</v>
      </c>
      <c r="J220" s="9">
        <v>16</v>
      </c>
      <c r="K220" s="9">
        <v>9</v>
      </c>
      <c r="L220" s="9">
        <v>17</v>
      </c>
      <c r="M220" s="9"/>
      <c r="N220" s="9"/>
      <c r="O220" s="9"/>
      <c r="P220" s="9"/>
      <c r="Q220" s="9"/>
      <c r="R220" s="9"/>
      <c r="S220" s="10" t="str">
        <f>CONCATENATE(B220,H220,I220,J220,K220,L220)</f>
        <v>15Dp8-TE; p17-ptap; p10-BE1; p9-BE2 source; p16-BE2 gate; p6-BE3; p7-BE4 source; p18-BE4 gate816917</v>
      </c>
      <c r="T220" s="10" t="str">
        <f>CONCATENATE(LEFT(B220, 1), "-", MID(B220, 2, 1), "-",RIGHT(B220, 1), " pins ", H220)</f>
        <v>1-5-D pins p8-TE; p17-ptap; p10-BE1; p9-BE2 source; p16-BE2 gate; p6-BE3; p7-BE4 source; p18-BE4 gate</v>
      </c>
      <c r="U220" s="18">
        <v>40504</v>
      </c>
      <c r="V220" s="10"/>
      <c r="W220" s="10"/>
      <c r="X220" s="10">
        <f>SUM(V220,W220)</f>
        <v>0</v>
      </c>
      <c r="Y220" s="17" t="e">
        <f>VLOOKUP(T220, '[1]2pt probe test data summary'!$C$2:$V$336, 5, FALSE)</f>
        <v>#N/A</v>
      </c>
      <c r="Z220" s="10"/>
      <c r="AA220" s="10"/>
      <c r="AB220" s="16" t="e">
        <f>VLOOKUP(T220, '[1]2pt probe test data summary'!$C$2:$V$336, 7, FALSE)</f>
        <v>#N/A</v>
      </c>
      <c r="AC220" s="16" t="e">
        <v>#N/A</v>
      </c>
      <c r="AD220" s="16"/>
      <c r="AE220" s="15"/>
      <c r="AF220" s="15"/>
      <c r="AG220" s="15"/>
      <c r="AH220" s="14"/>
      <c r="AI220" s="9"/>
    </row>
    <row r="221" spans="1:35">
      <c r="A221" s="13" t="s">
        <v>5</v>
      </c>
      <c r="B221" s="12" t="s">
        <v>65</v>
      </c>
      <c r="C221" s="12">
        <v>76</v>
      </c>
      <c r="D221" s="19" t="s">
        <v>64</v>
      </c>
      <c r="E221" s="10" t="s">
        <v>8</v>
      </c>
      <c r="F221" s="9">
        <v>8</v>
      </c>
      <c r="G221" s="10" t="s">
        <v>1</v>
      </c>
      <c r="H221" s="10" t="s">
        <v>7</v>
      </c>
      <c r="I221" s="9">
        <v>8</v>
      </c>
      <c r="J221" s="9">
        <v>18</v>
      </c>
      <c r="K221" s="9">
        <v>7</v>
      </c>
      <c r="L221" s="9">
        <v>17</v>
      </c>
      <c r="M221" s="9"/>
      <c r="N221" s="9"/>
      <c r="O221" s="9"/>
      <c r="P221" s="9"/>
      <c r="Q221" s="9"/>
      <c r="R221" s="9"/>
      <c r="S221" s="10"/>
      <c r="T221" s="10"/>
      <c r="U221" s="18"/>
      <c r="V221" s="10"/>
      <c r="W221" s="10"/>
      <c r="X221" s="10"/>
      <c r="Y221" s="17"/>
      <c r="Z221" s="10"/>
      <c r="AA221" s="10"/>
      <c r="AB221" s="16"/>
      <c r="AC221" s="16"/>
      <c r="AD221" s="16"/>
      <c r="AE221" s="15"/>
      <c r="AF221" s="15"/>
      <c r="AG221" s="15"/>
      <c r="AH221" s="14"/>
      <c r="AI221" s="9"/>
    </row>
    <row r="222" spans="1:35">
      <c r="A222" s="13" t="s">
        <v>5</v>
      </c>
      <c r="B222" s="12" t="s">
        <v>65</v>
      </c>
      <c r="C222" s="12">
        <v>76</v>
      </c>
      <c r="D222" s="19" t="s">
        <v>64</v>
      </c>
      <c r="E222" s="10" t="s">
        <v>2</v>
      </c>
      <c r="F222" s="9">
        <v>10</v>
      </c>
      <c r="G222" s="10" t="s">
        <v>1</v>
      </c>
      <c r="H222" s="10" t="s">
        <v>0</v>
      </c>
      <c r="I222" s="9">
        <v>3</v>
      </c>
      <c r="J222" s="9">
        <v>20</v>
      </c>
      <c r="K222" s="9">
        <v>5</v>
      </c>
      <c r="L222" s="9">
        <v>22</v>
      </c>
      <c r="M222" s="9"/>
      <c r="N222" s="9"/>
      <c r="O222" s="9"/>
      <c r="P222" s="9"/>
      <c r="Q222" s="9"/>
      <c r="R222" s="9"/>
      <c r="S222" s="10" t="str">
        <f>CONCATENATE(B222,H222,I222,J222,K222,L222)</f>
        <v>15Dp3-TE; p22-ptap; p5-BE1 source; p20-BE1 gate; p4-BE2 source; p22-BE2 gate; p1-BE3 source; p24-BE3 gate; p2-BE4 source; p23-BE4 gate320522</v>
      </c>
      <c r="T222" s="10" t="str">
        <f>CONCATENATE(LEFT(B222, 1), "-", MID(B222, 2, 1), "-",RIGHT(B222, 1), " pins ", H222)</f>
        <v>1-5-D pins p3-TE; p22-ptap; p5-BE1 source; p20-BE1 gate; p4-BE2 source; p22-BE2 gate; p1-BE3 source; p24-BE3 gate; p2-BE4 source; p23-BE4 gate</v>
      </c>
      <c r="U222" s="18">
        <v>40504</v>
      </c>
      <c r="V222" s="10"/>
      <c r="W222" s="10"/>
      <c r="X222" s="10">
        <f>SUM(V222,W222)</f>
        <v>0</v>
      </c>
      <c r="Y222" s="17" t="e">
        <f>VLOOKUP(T222, '[1]2pt probe test data summary'!$C$2:$V$336, 5, FALSE)</f>
        <v>#N/A</v>
      </c>
      <c r="Z222" s="10"/>
      <c r="AA222" s="10"/>
      <c r="AB222" s="16" t="e">
        <f>VLOOKUP(T222, '[1]2pt probe test data summary'!$C$2:$V$336, 7, FALSE)</f>
        <v>#N/A</v>
      </c>
      <c r="AC222" s="16" t="e">
        <v>#N/A</v>
      </c>
      <c r="AD222" s="16"/>
      <c r="AE222" s="15"/>
      <c r="AF222" s="15"/>
      <c r="AG222" s="15"/>
      <c r="AH222" s="14"/>
      <c r="AI222" s="9"/>
    </row>
    <row r="223" spans="1:35">
      <c r="A223" s="13" t="s">
        <v>5</v>
      </c>
      <c r="B223" s="12" t="s">
        <v>65</v>
      </c>
      <c r="C223" s="12">
        <v>76</v>
      </c>
      <c r="D223" s="19" t="s">
        <v>64</v>
      </c>
      <c r="E223" s="10" t="s">
        <v>2</v>
      </c>
      <c r="F223" s="9">
        <v>10</v>
      </c>
      <c r="G223" s="10" t="s">
        <v>1</v>
      </c>
      <c r="H223" s="10" t="s">
        <v>0</v>
      </c>
      <c r="I223" s="9">
        <v>3</v>
      </c>
      <c r="J223" s="9">
        <v>21</v>
      </c>
      <c r="K223" s="9">
        <v>4</v>
      </c>
      <c r="L223" s="9">
        <v>22</v>
      </c>
      <c r="M223" s="9"/>
      <c r="N223" s="9"/>
      <c r="O223" s="9"/>
      <c r="P223" s="9"/>
      <c r="Q223" s="9"/>
      <c r="R223" s="9"/>
      <c r="S223" s="10"/>
      <c r="T223" s="10"/>
      <c r="U223" s="18"/>
      <c r="V223" s="10"/>
      <c r="W223" s="10"/>
      <c r="X223" s="10"/>
      <c r="Y223" s="17"/>
      <c r="Z223" s="10"/>
      <c r="AA223" s="10"/>
      <c r="AB223" s="16"/>
      <c r="AC223" s="16"/>
      <c r="AD223" s="16"/>
      <c r="AE223" s="15"/>
      <c r="AF223" s="15"/>
      <c r="AG223" s="15"/>
      <c r="AH223" s="14"/>
      <c r="AI223" s="9"/>
    </row>
    <row r="224" spans="1:35">
      <c r="A224" s="13" t="s">
        <v>5</v>
      </c>
      <c r="B224" s="12" t="s">
        <v>65</v>
      </c>
      <c r="C224" s="12">
        <v>76</v>
      </c>
      <c r="D224" s="19" t="s">
        <v>64</v>
      </c>
      <c r="E224" s="10" t="s">
        <v>2</v>
      </c>
      <c r="F224" s="9">
        <v>10</v>
      </c>
      <c r="G224" s="10" t="s">
        <v>1</v>
      </c>
      <c r="H224" s="10" t="s">
        <v>0</v>
      </c>
      <c r="I224" s="9">
        <v>3</v>
      </c>
      <c r="J224" s="9">
        <v>24</v>
      </c>
      <c r="K224" s="9">
        <v>1</v>
      </c>
      <c r="L224" s="9">
        <v>22</v>
      </c>
      <c r="M224" s="9"/>
      <c r="N224" s="9"/>
      <c r="O224" s="9"/>
      <c r="P224" s="9"/>
      <c r="Q224" s="9"/>
      <c r="R224" s="9"/>
      <c r="S224" s="10"/>
      <c r="T224" s="10"/>
      <c r="U224" s="18"/>
      <c r="V224" s="10"/>
      <c r="W224" s="10"/>
      <c r="X224" s="10"/>
      <c r="Y224" s="17"/>
      <c r="Z224" s="10"/>
      <c r="AA224" s="10"/>
      <c r="AB224" s="16"/>
      <c r="AC224" s="16"/>
      <c r="AD224" s="16"/>
      <c r="AE224" s="15"/>
      <c r="AF224" s="15"/>
      <c r="AG224" s="15"/>
      <c r="AH224" s="14"/>
      <c r="AI224" s="9"/>
    </row>
    <row r="225" spans="1:35">
      <c r="A225" s="13" t="s">
        <v>5</v>
      </c>
      <c r="B225" s="12" t="s">
        <v>65</v>
      </c>
      <c r="C225" s="12">
        <v>76</v>
      </c>
      <c r="D225" s="19" t="s">
        <v>64</v>
      </c>
      <c r="E225" s="10" t="s">
        <v>2</v>
      </c>
      <c r="F225" s="9">
        <v>10</v>
      </c>
      <c r="G225" s="10" t="s">
        <v>1</v>
      </c>
      <c r="H225" s="10" t="s">
        <v>0</v>
      </c>
      <c r="I225" s="9">
        <v>3</v>
      </c>
      <c r="J225" s="9">
        <v>23</v>
      </c>
      <c r="K225" s="9">
        <v>2</v>
      </c>
      <c r="L225" s="9">
        <v>22</v>
      </c>
      <c r="M225" s="9"/>
      <c r="N225" s="9"/>
      <c r="O225" s="9"/>
      <c r="P225" s="9"/>
      <c r="Q225" s="9"/>
      <c r="R225" s="9"/>
      <c r="S225" s="10"/>
      <c r="T225" s="10"/>
      <c r="U225" s="18"/>
      <c r="V225" s="10"/>
      <c r="W225" s="10"/>
      <c r="X225" s="10"/>
      <c r="Y225" s="17"/>
      <c r="Z225" s="10"/>
      <c r="AA225" s="10"/>
      <c r="AB225" s="16"/>
      <c r="AC225" s="16"/>
      <c r="AD225" s="16"/>
      <c r="AE225" s="15"/>
      <c r="AF225" s="15"/>
      <c r="AG225" s="15"/>
      <c r="AH225" s="14"/>
      <c r="AI225" s="9"/>
    </row>
    <row r="226" spans="1:35">
      <c r="A226" s="13" t="s">
        <v>5</v>
      </c>
      <c r="B226" s="12" t="s">
        <v>63</v>
      </c>
      <c r="C226" s="12">
        <v>77</v>
      </c>
      <c r="D226" s="19" t="s">
        <v>62</v>
      </c>
      <c r="E226" s="10" t="s">
        <v>6</v>
      </c>
      <c r="F226" s="9">
        <v>5</v>
      </c>
      <c r="G226" s="10" t="s">
        <v>1</v>
      </c>
      <c r="H226" s="10" t="s">
        <v>9</v>
      </c>
      <c r="I226" s="9"/>
      <c r="J226" s="9"/>
      <c r="K226" s="9"/>
      <c r="L226" s="9"/>
      <c r="M226" s="9">
        <v>13</v>
      </c>
      <c r="N226" s="9">
        <v>14</v>
      </c>
      <c r="O226" s="9">
        <v>12</v>
      </c>
      <c r="P226" s="9">
        <v>11</v>
      </c>
      <c r="Q226" s="9"/>
      <c r="R226" s="9"/>
      <c r="S226" s="10" t="str">
        <f>CONCATENATE(B226,H226,I226,J226,K226,L226)</f>
        <v>15Ep11-BE4; p12-BE3; p13-BE1; p14-BE2; p15 TE</v>
      </c>
      <c r="T226" s="10" t="str">
        <f>CONCATENATE(LEFT(B226, 1), "-", MID(B226, 2, 1), "-",RIGHT(B226, 1), " pins ", H226)</f>
        <v>1-5-E pins p11-BE4; p12-BE3; p13-BE1; p14-BE2; p15 TE</v>
      </c>
      <c r="U226" s="18">
        <v>40504</v>
      </c>
      <c r="V226" s="10"/>
      <c r="W226" s="10"/>
      <c r="X226" s="10">
        <f>SUM(V226,W226)</f>
        <v>0</v>
      </c>
      <c r="Y226" s="17" t="e">
        <f>VLOOKUP(T226, '[1]2pt probe test data summary'!$C$2:$V$336, 5, FALSE)</f>
        <v>#N/A</v>
      </c>
      <c r="Z226" s="10"/>
      <c r="AA226" s="10"/>
      <c r="AB226" s="16" t="e">
        <f>VLOOKUP(T226, '[1]2pt probe test data summary'!$C$2:$V$336, 7, FALSE)</f>
        <v>#N/A</v>
      </c>
      <c r="AC226" s="16" t="e">
        <v>#N/A</v>
      </c>
      <c r="AD226" s="16"/>
      <c r="AE226" s="15"/>
      <c r="AF226" s="15"/>
      <c r="AG226" s="15"/>
      <c r="AH226" s="14"/>
      <c r="AI226" s="9"/>
    </row>
    <row r="227" spans="1:35">
      <c r="A227" s="13" t="s">
        <v>5</v>
      </c>
      <c r="B227" s="12" t="s">
        <v>63</v>
      </c>
      <c r="C227" s="12">
        <v>77</v>
      </c>
      <c r="D227" s="19" t="s">
        <v>62</v>
      </c>
      <c r="E227" s="10" t="s">
        <v>8</v>
      </c>
      <c r="F227" s="9">
        <v>8</v>
      </c>
      <c r="G227" s="10" t="s">
        <v>1</v>
      </c>
      <c r="H227" s="10" t="s">
        <v>7</v>
      </c>
      <c r="I227" s="9">
        <v>8</v>
      </c>
      <c r="J227" s="9">
        <v>16</v>
      </c>
      <c r="K227" s="9">
        <v>9</v>
      </c>
      <c r="L227" s="9">
        <v>17</v>
      </c>
      <c r="M227" s="9"/>
      <c r="N227" s="9"/>
      <c r="O227" s="9"/>
      <c r="P227" s="9"/>
      <c r="Q227" s="9"/>
      <c r="R227" s="9"/>
      <c r="S227" s="10" t="str">
        <f>CONCATENATE(B227,H227,I227,J227,K227,L227)</f>
        <v>15Ep8-TE; p17-ptap; p10-BE1; p9-BE2 source; p16-BE2 gate; p6-BE3; p7-BE4 source; p18-BE4 gate816917</v>
      </c>
      <c r="T227" s="10" t="str">
        <f>CONCATENATE(LEFT(B227, 1), "-", MID(B227, 2, 1), "-",RIGHT(B227, 1), " pins ", H227)</f>
        <v>1-5-E pins p8-TE; p17-ptap; p10-BE1; p9-BE2 source; p16-BE2 gate; p6-BE3; p7-BE4 source; p18-BE4 gate</v>
      </c>
      <c r="U227" s="18">
        <v>40504</v>
      </c>
      <c r="V227" s="10"/>
      <c r="W227" s="10"/>
      <c r="X227" s="10">
        <f>SUM(V227,W227)</f>
        <v>0</v>
      </c>
      <c r="Y227" s="17" t="e">
        <f>VLOOKUP(T227, '[1]2pt probe test data summary'!$C$2:$V$336, 5, FALSE)</f>
        <v>#N/A</v>
      </c>
      <c r="Z227" s="10"/>
      <c r="AA227" s="10"/>
      <c r="AB227" s="16" t="e">
        <f>VLOOKUP(T227, '[1]2pt probe test data summary'!$C$2:$V$336, 7, FALSE)</f>
        <v>#N/A</v>
      </c>
      <c r="AC227" s="16" t="e">
        <v>#N/A</v>
      </c>
      <c r="AD227" s="16"/>
      <c r="AE227" s="15"/>
      <c r="AF227" s="15"/>
      <c r="AG227" s="15"/>
      <c r="AH227" s="14"/>
      <c r="AI227" s="9"/>
    </row>
    <row r="228" spans="1:35">
      <c r="A228" s="13" t="s">
        <v>5</v>
      </c>
      <c r="B228" s="12" t="s">
        <v>63</v>
      </c>
      <c r="C228" s="12">
        <v>77</v>
      </c>
      <c r="D228" s="19" t="s">
        <v>62</v>
      </c>
      <c r="E228" s="10" t="s">
        <v>8</v>
      </c>
      <c r="F228" s="9">
        <v>8</v>
      </c>
      <c r="G228" s="10" t="s">
        <v>1</v>
      </c>
      <c r="H228" s="10" t="s">
        <v>7</v>
      </c>
      <c r="I228" s="9">
        <v>8</v>
      </c>
      <c r="J228" s="9">
        <v>18</v>
      </c>
      <c r="K228" s="9">
        <v>7</v>
      </c>
      <c r="L228" s="9">
        <v>17</v>
      </c>
      <c r="M228" s="9"/>
      <c r="N228" s="9"/>
      <c r="O228" s="9"/>
      <c r="P228" s="9"/>
      <c r="Q228" s="9"/>
      <c r="R228" s="9"/>
      <c r="S228" s="10"/>
      <c r="T228" s="10"/>
      <c r="U228" s="18"/>
      <c r="V228" s="10"/>
      <c r="W228" s="10"/>
      <c r="X228" s="10"/>
      <c r="Y228" s="17"/>
      <c r="Z228" s="10"/>
      <c r="AA228" s="10"/>
      <c r="AB228" s="16"/>
      <c r="AC228" s="16"/>
      <c r="AD228" s="16"/>
      <c r="AE228" s="15"/>
      <c r="AF228" s="15"/>
      <c r="AG228" s="15"/>
      <c r="AH228" s="14"/>
      <c r="AI228" s="9"/>
    </row>
    <row r="229" spans="1:35">
      <c r="A229" s="13" t="s">
        <v>5</v>
      </c>
      <c r="B229" s="12" t="s">
        <v>63</v>
      </c>
      <c r="C229" s="12">
        <v>77</v>
      </c>
      <c r="D229" s="19" t="s">
        <v>62</v>
      </c>
      <c r="E229" s="10" t="s">
        <v>2</v>
      </c>
      <c r="F229" s="9">
        <v>10</v>
      </c>
      <c r="G229" s="10" t="s">
        <v>1</v>
      </c>
      <c r="H229" s="10" t="s">
        <v>0</v>
      </c>
      <c r="I229" s="9">
        <v>3</v>
      </c>
      <c r="J229" s="9">
        <v>20</v>
      </c>
      <c r="K229" s="9">
        <v>5</v>
      </c>
      <c r="L229" s="9">
        <v>22</v>
      </c>
      <c r="M229" s="9"/>
      <c r="N229" s="9"/>
      <c r="O229" s="9"/>
      <c r="P229" s="9"/>
      <c r="Q229" s="9"/>
      <c r="R229" s="9"/>
      <c r="S229" s="10" t="str">
        <f>CONCATENATE(B229,H229,I229,J229,K229,L229)</f>
        <v>15Ep3-TE; p22-ptap; p5-BE1 source; p20-BE1 gate; p4-BE2 source; p22-BE2 gate; p1-BE3 source; p24-BE3 gate; p2-BE4 source; p23-BE4 gate320522</v>
      </c>
      <c r="T229" s="10" t="str">
        <f>CONCATENATE(LEFT(B229, 1), "-", MID(B229, 2, 1), "-",RIGHT(B229, 1), " pins ", H229)</f>
        <v>1-5-E pins p3-TE; p22-ptap; p5-BE1 source; p20-BE1 gate; p4-BE2 source; p22-BE2 gate; p1-BE3 source; p24-BE3 gate; p2-BE4 source; p23-BE4 gate</v>
      </c>
      <c r="U229" s="18">
        <v>40504</v>
      </c>
      <c r="V229" s="10"/>
      <c r="W229" s="10"/>
      <c r="X229" s="10">
        <f>SUM(V229,W229)</f>
        <v>0</v>
      </c>
      <c r="Y229" s="17" t="e">
        <f>VLOOKUP(T229, '[1]2pt probe test data summary'!$C$2:$V$336, 5, FALSE)</f>
        <v>#N/A</v>
      </c>
      <c r="Z229" s="10"/>
      <c r="AA229" s="10"/>
      <c r="AB229" s="16" t="e">
        <f>VLOOKUP(T229, '[1]2pt probe test data summary'!$C$2:$V$336, 7, FALSE)</f>
        <v>#N/A</v>
      </c>
      <c r="AC229" s="16" t="e">
        <v>#N/A</v>
      </c>
      <c r="AD229" s="16"/>
      <c r="AE229" s="15"/>
      <c r="AF229" s="15"/>
      <c r="AG229" s="15"/>
      <c r="AH229" s="14"/>
      <c r="AI229" s="9"/>
    </row>
    <row r="230" spans="1:35">
      <c r="A230" s="13" t="s">
        <v>5</v>
      </c>
      <c r="B230" s="12" t="s">
        <v>63</v>
      </c>
      <c r="C230" s="12">
        <v>77</v>
      </c>
      <c r="D230" s="19" t="s">
        <v>62</v>
      </c>
      <c r="E230" s="10" t="s">
        <v>2</v>
      </c>
      <c r="F230" s="9">
        <v>10</v>
      </c>
      <c r="G230" s="10" t="s">
        <v>1</v>
      </c>
      <c r="H230" s="10" t="s">
        <v>0</v>
      </c>
      <c r="I230" s="9">
        <v>3</v>
      </c>
      <c r="J230" s="9">
        <v>21</v>
      </c>
      <c r="K230" s="9">
        <v>4</v>
      </c>
      <c r="L230" s="9">
        <v>22</v>
      </c>
      <c r="M230" s="9"/>
      <c r="N230" s="9"/>
      <c r="O230" s="9"/>
      <c r="P230" s="9"/>
      <c r="Q230" s="9"/>
      <c r="R230" s="9"/>
      <c r="S230" s="10"/>
      <c r="T230" s="10"/>
      <c r="U230" s="18"/>
      <c r="V230" s="10"/>
      <c r="W230" s="10"/>
      <c r="X230" s="10"/>
      <c r="Y230" s="17"/>
      <c r="Z230" s="10"/>
      <c r="AA230" s="10"/>
      <c r="AB230" s="16"/>
      <c r="AC230" s="16"/>
      <c r="AD230" s="16"/>
      <c r="AE230" s="15"/>
      <c r="AF230" s="15"/>
      <c r="AG230" s="15"/>
      <c r="AH230" s="14"/>
      <c r="AI230" s="9"/>
    </row>
    <row r="231" spans="1:35">
      <c r="A231" s="13" t="s">
        <v>5</v>
      </c>
      <c r="B231" s="12" t="s">
        <v>63</v>
      </c>
      <c r="C231" s="12">
        <v>77</v>
      </c>
      <c r="D231" s="19" t="s">
        <v>62</v>
      </c>
      <c r="E231" s="10" t="s">
        <v>2</v>
      </c>
      <c r="F231" s="9">
        <v>10</v>
      </c>
      <c r="G231" s="10" t="s">
        <v>1</v>
      </c>
      <c r="H231" s="10" t="s">
        <v>0</v>
      </c>
      <c r="I231" s="9">
        <v>3</v>
      </c>
      <c r="J231" s="9">
        <v>24</v>
      </c>
      <c r="K231" s="9">
        <v>1</v>
      </c>
      <c r="L231" s="9">
        <v>22</v>
      </c>
      <c r="M231" s="9"/>
      <c r="N231" s="9"/>
      <c r="O231" s="9"/>
      <c r="P231" s="9"/>
      <c r="Q231" s="9"/>
      <c r="R231" s="9"/>
      <c r="S231" s="10"/>
      <c r="T231" s="10"/>
      <c r="U231" s="18"/>
      <c r="V231" s="10"/>
      <c r="W231" s="10"/>
      <c r="X231" s="10"/>
      <c r="Y231" s="17"/>
      <c r="Z231" s="10"/>
      <c r="AA231" s="10"/>
      <c r="AB231" s="16"/>
      <c r="AC231" s="16"/>
      <c r="AD231" s="16"/>
      <c r="AE231" s="15"/>
      <c r="AF231" s="15"/>
      <c r="AG231" s="15"/>
      <c r="AH231" s="14"/>
      <c r="AI231" s="9"/>
    </row>
    <row r="232" spans="1:35">
      <c r="A232" s="13" t="s">
        <v>5</v>
      </c>
      <c r="B232" s="12" t="s">
        <v>63</v>
      </c>
      <c r="C232" s="12">
        <v>77</v>
      </c>
      <c r="D232" s="19" t="s">
        <v>62</v>
      </c>
      <c r="E232" s="10" t="s">
        <v>2</v>
      </c>
      <c r="F232" s="9">
        <v>10</v>
      </c>
      <c r="G232" s="10" t="s">
        <v>1</v>
      </c>
      <c r="H232" s="10" t="s">
        <v>0</v>
      </c>
      <c r="I232" s="9">
        <v>3</v>
      </c>
      <c r="J232" s="9">
        <v>23</v>
      </c>
      <c r="K232" s="9">
        <v>2</v>
      </c>
      <c r="L232" s="9">
        <v>22</v>
      </c>
      <c r="M232" s="9"/>
      <c r="N232" s="9"/>
      <c r="O232" s="9"/>
      <c r="P232" s="9"/>
      <c r="Q232" s="9"/>
      <c r="R232" s="9"/>
      <c r="S232" s="10"/>
      <c r="T232" s="10"/>
      <c r="U232" s="18"/>
      <c r="V232" s="10"/>
      <c r="W232" s="10"/>
      <c r="X232" s="10"/>
      <c r="Y232" s="17"/>
      <c r="Z232" s="10"/>
      <c r="AA232" s="10"/>
      <c r="AB232" s="16"/>
      <c r="AC232" s="16"/>
      <c r="AD232" s="16"/>
      <c r="AE232" s="15"/>
      <c r="AF232" s="15"/>
      <c r="AG232" s="15"/>
      <c r="AH232" s="14"/>
      <c r="AI232" s="9"/>
    </row>
    <row r="233" spans="1:35">
      <c r="A233" s="13" t="s">
        <v>5</v>
      </c>
      <c r="B233" s="12" t="s">
        <v>61</v>
      </c>
      <c r="C233" s="12">
        <v>78</v>
      </c>
      <c r="D233" s="19" t="s">
        <v>60</v>
      </c>
      <c r="E233" s="10" t="s">
        <v>6</v>
      </c>
      <c r="F233" s="9">
        <v>5</v>
      </c>
      <c r="G233" s="10" t="s">
        <v>1</v>
      </c>
      <c r="H233" s="10" t="s">
        <v>9</v>
      </c>
      <c r="I233" s="9"/>
      <c r="J233" s="9"/>
      <c r="K233" s="9"/>
      <c r="L233" s="9"/>
      <c r="M233" s="9">
        <v>13</v>
      </c>
      <c r="N233" s="9">
        <v>14</v>
      </c>
      <c r="O233" s="9">
        <v>12</v>
      </c>
      <c r="P233" s="9">
        <v>11</v>
      </c>
      <c r="Q233" s="9"/>
      <c r="R233" s="9"/>
      <c r="S233" s="10" t="str">
        <f>CONCATENATE(B233,H233,I233,J233,K233,L233)</f>
        <v>15Fp11-BE4; p12-BE3; p13-BE1; p14-BE2; p15 TE</v>
      </c>
      <c r="T233" s="10" t="str">
        <f>CONCATENATE(LEFT(B233, 1), "-", MID(B233, 2, 1), "-",RIGHT(B233, 1), " pins ", H233)</f>
        <v>1-5-F pins p11-BE4; p12-BE3; p13-BE1; p14-BE2; p15 TE</v>
      </c>
      <c r="U233" s="18">
        <v>40504</v>
      </c>
      <c r="V233" s="10"/>
      <c r="W233" s="10"/>
      <c r="X233" s="10">
        <f>SUM(V233,W233)</f>
        <v>0</v>
      </c>
      <c r="Y233" s="17" t="e">
        <f>VLOOKUP(T233, '[1]2pt probe test data summary'!$C$2:$V$336, 5, FALSE)</f>
        <v>#N/A</v>
      </c>
      <c r="Z233" s="10"/>
      <c r="AA233" s="10"/>
      <c r="AB233" s="16" t="e">
        <f>VLOOKUP(T233, '[1]2pt probe test data summary'!$C$2:$V$336, 7, FALSE)</f>
        <v>#N/A</v>
      </c>
      <c r="AC233" s="16" t="e">
        <v>#N/A</v>
      </c>
      <c r="AD233" s="16"/>
      <c r="AE233" s="15"/>
      <c r="AF233" s="15"/>
      <c r="AG233" s="15"/>
      <c r="AH233" s="14"/>
      <c r="AI233" s="9"/>
    </row>
    <row r="234" spans="1:35">
      <c r="A234" s="13" t="s">
        <v>5</v>
      </c>
      <c r="B234" s="12" t="s">
        <v>61</v>
      </c>
      <c r="C234" s="12">
        <v>78</v>
      </c>
      <c r="D234" s="19" t="s">
        <v>60</v>
      </c>
      <c r="E234" s="10" t="s">
        <v>8</v>
      </c>
      <c r="F234" s="9">
        <v>8</v>
      </c>
      <c r="G234" s="10" t="s">
        <v>1</v>
      </c>
      <c r="H234" s="10" t="s">
        <v>7</v>
      </c>
      <c r="I234" s="9">
        <v>8</v>
      </c>
      <c r="J234" s="9">
        <v>16</v>
      </c>
      <c r="K234" s="9">
        <v>9</v>
      </c>
      <c r="L234" s="9">
        <v>17</v>
      </c>
      <c r="M234" s="9"/>
      <c r="N234" s="9"/>
      <c r="O234" s="9"/>
      <c r="P234" s="9"/>
      <c r="Q234" s="9"/>
      <c r="R234" s="9"/>
      <c r="S234" s="10" t="str">
        <f>CONCATENATE(B234,H234,I234,J234,K234,L234)</f>
        <v>15Fp8-TE; p17-ptap; p10-BE1; p9-BE2 source; p16-BE2 gate; p6-BE3; p7-BE4 source; p18-BE4 gate816917</v>
      </c>
      <c r="T234" s="10" t="str">
        <f>CONCATENATE(LEFT(B234, 1), "-", MID(B234, 2, 1), "-",RIGHT(B234, 1), " pins ", H234)</f>
        <v>1-5-F pins p8-TE; p17-ptap; p10-BE1; p9-BE2 source; p16-BE2 gate; p6-BE3; p7-BE4 source; p18-BE4 gate</v>
      </c>
      <c r="U234" s="18">
        <v>40504</v>
      </c>
      <c r="V234" s="10"/>
      <c r="W234" s="10"/>
      <c r="X234" s="10">
        <f>SUM(V234,W234)</f>
        <v>0</v>
      </c>
      <c r="Y234" s="17" t="e">
        <f>VLOOKUP(T234, '[1]2pt probe test data summary'!$C$2:$V$336, 5, FALSE)</f>
        <v>#N/A</v>
      </c>
      <c r="Z234" s="10"/>
      <c r="AA234" s="10"/>
      <c r="AB234" s="16" t="e">
        <f>VLOOKUP(T234, '[1]2pt probe test data summary'!$C$2:$V$336, 7, FALSE)</f>
        <v>#N/A</v>
      </c>
      <c r="AC234" s="16" t="e">
        <v>#N/A</v>
      </c>
      <c r="AD234" s="16"/>
      <c r="AE234" s="15"/>
      <c r="AF234" s="15"/>
      <c r="AG234" s="15"/>
      <c r="AH234" s="14"/>
      <c r="AI234" s="9"/>
    </row>
    <row r="235" spans="1:35">
      <c r="A235" s="13" t="s">
        <v>5</v>
      </c>
      <c r="B235" s="12" t="s">
        <v>61</v>
      </c>
      <c r="C235" s="12">
        <v>78</v>
      </c>
      <c r="D235" s="19" t="s">
        <v>60</v>
      </c>
      <c r="E235" s="10" t="s">
        <v>8</v>
      </c>
      <c r="F235" s="9">
        <v>8</v>
      </c>
      <c r="G235" s="10" t="s">
        <v>1</v>
      </c>
      <c r="H235" s="10" t="s">
        <v>7</v>
      </c>
      <c r="I235" s="9">
        <v>8</v>
      </c>
      <c r="J235" s="9">
        <v>18</v>
      </c>
      <c r="K235" s="9">
        <v>7</v>
      </c>
      <c r="L235" s="9">
        <v>17</v>
      </c>
      <c r="M235" s="9"/>
      <c r="N235" s="9"/>
      <c r="O235" s="9"/>
      <c r="P235" s="9"/>
      <c r="Q235" s="9"/>
      <c r="R235" s="9"/>
      <c r="S235" s="10"/>
      <c r="T235" s="10"/>
      <c r="U235" s="18"/>
      <c r="V235" s="10"/>
      <c r="W235" s="10"/>
      <c r="X235" s="10"/>
      <c r="Y235" s="17"/>
      <c r="Z235" s="10"/>
      <c r="AA235" s="10"/>
      <c r="AB235" s="16"/>
      <c r="AC235" s="16"/>
      <c r="AD235" s="16"/>
      <c r="AE235" s="15"/>
      <c r="AF235" s="15"/>
      <c r="AG235" s="15"/>
      <c r="AH235" s="14"/>
      <c r="AI235" s="9"/>
    </row>
    <row r="236" spans="1:35">
      <c r="A236" s="13" t="s">
        <v>5</v>
      </c>
      <c r="B236" s="12" t="s">
        <v>61</v>
      </c>
      <c r="C236" s="12">
        <v>78</v>
      </c>
      <c r="D236" s="19" t="s">
        <v>60</v>
      </c>
      <c r="E236" s="10" t="s">
        <v>2</v>
      </c>
      <c r="F236" s="9">
        <v>10</v>
      </c>
      <c r="G236" s="10" t="s">
        <v>1</v>
      </c>
      <c r="H236" s="10" t="s">
        <v>0</v>
      </c>
      <c r="I236" s="9">
        <v>3</v>
      </c>
      <c r="J236" s="9">
        <v>20</v>
      </c>
      <c r="K236" s="9">
        <v>5</v>
      </c>
      <c r="L236" s="9">
        <v>22</v>
      </c>
      <c r="M236" s="9"/>
      <c r="N236" s="9"/>
      <c r="O236" s="9"/>
      <c r="P236" s="9"/>
      <c r="Q236" s="9"/>
      <c r="R236" s="9"/>
      <c r="S236" s="10" t="str">
        <f>CONCATENATE(B236,H236,I236,J236,K236,L236)</f>
        <v>15Fp3-TE; p22-ptap; p5-BE1 source; p20-BE1 gate; p4-BE2 source; p22-BE2 gate; p1-BE3 source; p24-BE3 gate; p2-BE4 source; p23-BE4 gate320522</v>
      </c>
      <c r="T236" s="10" t="str">
        <f>CONCATENATE(LEFT(B236, 1), "-", MID(B236, 2, 1), "-",RIGHT(B236, 1), " pins ", H236)</f>
        <v>1-5-F pins p3-TE; p22-ptap; p5-BE1 source; p20-BE1 gate; p4-BE2 source; p22-BE2 gate; p1-BE3 source; p24-BE3 gate; p2-BE4 source; p23-BE4 gate</v>
      </c>
      <c r="U236" s="18">
        <v>40504</v>
      </c>
      <c r="V236" s="10"/>
      <c r="W236" s="10"/>
      <c r="X236" s="10">
        <f>SUM(V236,W236)</f>
        <v>0</v>
      </c>
      <c r="Y236" s="17" t="e">
        <f>VLOOKUP(T236, '[1]2pt probe test data summary'!$C$2:$V$336, 5, FALSE)</f>
        <v>#N/A</v>
      </c>
      <c r="Z236" s="10"/>
      <c r="AA236" s="10"/>
      <c r="AB236" s="16" t="e">
        <f>VLOOKUP(T236, '[1]2pt probe test data summary'!$C$2:$V$336, 7, FALSE)</f>
        <v>#N/A</v>
      </c>
      <c r="AC236" s="16" t="e">
        <v>#N/A</v>
      </c>
      <c r="AD236" s="16"/>
      <c r="AE236" s="15"/>
      <c r="AF236" s="15"/>
      <c r="AG236" s="15"/>
      <c r="AH236" s="14"/>
      <c r="AI236" s="9"/>
    </row>
    <row r="237" spans="1:35">
      <c r="A237" s="13" t="s">
        <v>5</v>
      </c>
      <c r="B237" s="12" t="s">
        <v>61</v>
      </c>
      <c r="C237" s="12">
        <v>78</v>
      </c>
      <c r="D237" s="19" t="s">
        <v>60</v>
      </c>
      <c r="E237" s="10" t="s">
        <v>2</v>
      </c>
      <c r="F237" s="9">
        <v>10</v>
      </c>
      <c r="G237" s="10" t="s">
        <v>1</v>
      </c>
      <c r="H237" s="10" t="s">
        <v>0</v>
      </c>
      <c r="I237" s="9">
        <v>3</v>
      </c>
      <c r="J237" s="9">
        <v>21</v>
      </c>
      <c r="K237" s="9">
        <v>4</v>
      </c>
      <c r="L237" s="9">
        <v>22</v>
      </c>
      <c r="M237" s="9"/>
      <c r="N237" s="9"/>
      <c r="O237" s="9"/>
      <c r="P237" s="9"/>
      <c r="Q237" s="9"/>
      <c r="R237" s="9"/>
      <c r="S237" s="10"/>
      <c r="T237" s="10"/>
      <c r="U237" s="18"/>
      <c r="V237" s="10"/>
      <c r="W237" s="10"/>
      <c r="X237" s="10"/>
      <c r="Y237" s="17"/>
      <c r="Z237" s="10"/>
      <c r="AA237" s="10"/>
      <c r="AB237" s="16"/>
      <c r="AC237" s="16"/>
      <c r="AD237" s="16"/>
      <c r="AE237" s="15"/>
      <c r="AF237" s="15"/>
      <c r="AG237" s="15"/>
      <c r="AH237" s="14"/>
      <c r="AI237" s="9"/>
    </row>
    <row r="238" spans="1:35">
      <c r="A238" s="13" t="s">
        <v>5</v>
      </c>
      <c r="B238" s="12" t="s">
        <v>61</v>
      </c>
      <c r="C238" s="12">
        <v>78</v>
      </c>
      <c r="D238" s="19" t="s">
        <v>60</v>
      </c>
      <c r="E238" s="10" t="s">
        <v>2</v>
      </c>
      <c r="F238" s="9">
        <v>10</v>
      </c>
      <c r="G238" s="10" t="s">
        <v>1</v>
      </c>
      <c r="H238" s="10" t="s">
        <v>0</v>
      </c>
      <c r="I238" s="9">
        <v>3</v>
      </c>
      <c r="J238" s="9">
        <v>24</v>
      </c>
      <c r="K238" s="9">
        <v>1</v>
      </c>
      <c r="L238" s="9">
        <v>22</v>
      </c>
      <c r="M238" s="9"/>
      <c r="N238" s="9"/>
      <c r="O238" s="9"/>
      <c r="P238" s="9"/>
      <c r="Q238" s="9"/>
      <c r="R238" s="9"/>
      <c r="S238" s="10"/>
      <c r="T238" s="10"/>
      <c r="U238" s="18"/>
      <c r="V238" s="10"/>
      <c r="W238" s="10"/>
      <c r="X238" s="10"/>
      <c r="Y238" s="17"/>
      <c r="Z238" s="10"/>
      <c r="AA238" s="10"/>
      <c r="AB238" s="16"/>
      <c r="AC238" s="16"/>
      <c r="AD238" s="16"/>
      <c r="AE238" s="15"/>
      <c r="AF238" s="15"/>
      <c r="AG238" s="15"/>
      <c r="AH238" s="14"/>
      <c r="AI238" s="9"/>
    </row>
    <row r="239" spans="1:35">
      <c r="A239" s="13" t="s">
        <v>5</v>
      </c>
      <c r="B239" s="12" t="s">
        <v>61</v>
      </c>
      <c r="C239" s="12">
        <v>78</v>
      </c>
      <c r="D239" s="19" t="s">
        <v>60</v>
      </c>
      <c r="E239" s="10" t="s">
        <v>2</v>
      </c>
      <c r="F239" s="9">
        <v>10</v>
      </c>
      <c r="G239" s="10" t="s">
        <v>1</v>
      </c>
      <c r="H239" s="10" t="s">
        <v>0</v>
      </c>
      <c r="I239" s="9">
        <v>3</v>
      </c>
      <c r="J239" s="9">
        <v>23</v>
      </c>
      <c r="K239" s="9">
        <v>2</v>
      </c>
      <c r="L239" s="9">
        <v>22</v>
      </c>
      <c r="M239" s="9"/>
      <c r="N239" s="9"/>
      <c r="O239" s="9"/>
      <c r="P239" s="9"/>
      <c r="Q239" s="9"/>
      <c r="R239" s="9"/>
      <c r="S239" s="10"/>
      <c r="T239" s="10"/>
      <c r="U239" s="18"/>
      <c r="V239" s="10"/>
      <c r="W239" s="10"/>
      <c r="X239" s="10"/>
      <c r="Y239" s="17"/>
      <c r="Z239" s="10"/>
      <c r="AA239" s="10"/>
      <c r="AB239" s="16"/>
      <c r="AC239" s="16"/>
      <c r="AD239" s="16"/>
      <c r="AE239" s="15"/>
      <c r="AF239" s="15"/>
      <c r="AG239" s="15"/>
      <c r="AH239" s="14"/>
      <c r="AI239" s="9"/>
    </row>
    <row r="240" spans="1:35">
      <c r="A240" s="13" t="s">
        <v>5</v>
      </c>
      <c r="B240" s="12" t="s">
        <v>59</v>
      </c>
      <c r="C240" s="12">
        <v>79</v>
      </c>
      <c r="D240" s="11" t="s">
        <v>58</v>
      </c>
      <c r="E240" s="10" t="s">
        <v>6</v>
      </c>
      <c r="F240" s="9">
        <v>5</v>
      </c>
      <c r="G240" s="10" t="s">
        <v>1</v>
      </c>
      <c r="H240" s="10" t="s">
        <v>9</v>
      </c>
      <c r="I240" s="9"/>
      <c r="J240" s="9"/>
      <c r="K240" s="9"/>
      <c r="L240" s="9"/>
      <c r="M240" s="9">
        <v>13</v>
      </c>
      <c r="N240" s="9">
        <v>14</v>
      </c>
      <c r="O240" s="9">
        <v>12</v>
      </c>
      <c r="P240" s="9">
        <v>11</v>
      </c>
      <c r="Q240" s="9"/>
      <c r="R240" s="9"/>
      <c r="S240" s="10" t="str">
        <f>CONCATENATE(B240,H240,I240,J240,K240,L240)</f>
        <v>15Gp11-BE4; p12-BE3; p13-BE1; p14-BE2; p15 TE</v>
      </c>
      <c r="T240" s="10" t="str">
        <f>CONCATENATE(LEFT(B240, 1), "-", MID(B240, 2, 1), "-",RIGHT(B240, 1), " pins ", H240)</f>
        <v>1-5-G pins p11-BE4; p12-BE3; p13-BE1; p14-BE2; p15 TE</v>
      </c>
      <c r="U240" s="18">
        <v>40504</v>
      </c>
      <c r="V240" s="10"/>
      <c r="W240" s="10"/>
      <c r="X240" s="10">
        <f>SUM(V240,W240)</f>
        <v>0</v>
      </c>
      <c r="Y240" s="17" t="e">
        <f>VLOOKUP(T240, '[1]2pt probe test data summary'!$C$2:$V$336, 5, FALSE)</f>
        <v>#N/A</v>
      </c>
      <c r="Z240" s="10"/>
      <c r="AA240" s="10"/>
      <c r="AB240" s="16" t="e">
        <f>VLOOKUP(T240, '[1]2pt probe test data summary'!$C$2:$V$336, 7, FALSE)</f>
        <v>#N/A</v>
      </c>
      <c r="AC240" s="16" t="e">
        <v>#N/A</v>
      </c>
      <c r="AD240" s="16"/>
      <c r="AE240" s="15"/>
      <c r="AF240" s="15"/>
      <c r="AG240" s="15"/>
      <c r="AH240" s="14"/>
      <c r="AI240" s="9"/>
    </row>
    <row r="241" spans="1:35">
      <c r="A241" s="13" t="s">
        <v>5</v>
      </c>
      <c r="B241" s="12" t="s">
        <v>59</v>
      </c>
      <c r="C241" s="12">
        <v>79</v>
      </c>
      <c r="D241" s="11" t="s">
        <v>58</v>
      </c>
      <c r="E241" s="10" t="s">
        <v>8</v>
      </c>
      <c r="F241" s="9">
        <v>8</v>
      </c>
      <c r="G241" s="10" t="s">
        <v>1</v>
      </c>
      <c r="H241" s="10" t="s">
        <v>7</v>
      </c>
      <c r="I241" s="9">
        <v>8</v>
      </c>
      <c r="J241" s="9">
        <v>16</v>
      </c>
      <c r="K241" s="9">
        <v>9</v>
      </c>
      <c r="L241" s="9">
        <v>17</v>
      </c>
      <c r="M241" s="9"/>
      <c r="N241" s="9"/>
      <c r="O241" s="9"/>
      <c r="P241" s="9"/>
      <c r="Q241" s="9"/>
      <c r="R241" s="9"/>
      <c r="S241" s="10" t="str">
        <f>CONCATENATE(B241,H241,I241,J241,K241,L241)</f>
        <v>15Gp8-TE; p17-ptap; p10-BE1; p9-BE2 source; p16-BE2 gate; p6-BE3; p7-BE4 source; p18-BE4 gate816917</v>
      </c>
      <c r="T241" s="10" t="str">
        <f>CONCATENATE(LEFT(B241, 1), "-", MID(B241, 2, 1), "-",RIGHT(B241, 1), " pins ", H241)</f>
        <v>1-5-G pins p8-TE; p17-ptap; p10-BE1; p9-BE2 source; p16-BE2 gate; p6-BE3; p7-BE4 source; p18-BE4 gate</v>
      </c>
      <c r="U241" s="18">
        <v>40504</v>
      </c>
      <c r="V241" s="10"/>
      <c r="W241" s="10"/>
      <c r="X241" s="10">
        <f>SUM(V241,W241)</f>
        <v>0</v>
      </c>
      <c r="Y241" s="17" t="e">
        <f>VLOOKUP(T241, '[1]2pt probe test data summary'!$C$2:$V$336, 5, FALSE)</f>
        <v>#N/A</v>
      </c>
      <c r="Z241" s="10"/>
      <c r="AA241" s="10"/>
      <c r="AB241" s="16" t="e">
        <f>VLOOKUP(T241, '[1]2pt probe test data summary'!$C$2:$V$336, 7, FALSE)</f>
        <v>#N/A</v>
      </c>
      <c r="AC241" s="16" t="e">
        <v>#N/A</v>
      </c>
      <c r="AD241" s="16"/>
      <c r="AE241" s="15"/>
      <c r="AF241" s="15"/>
      <c r="AG241" s="15"/>
      <c r="AH241" s="14"/>
      <c r="AI241" s="9"/>
    </row>
    <row r="242" spans="1:35">
      <c r="A242" s="13" t="s">
        <v>5</v>
      </c>
      <c r="B242" s="12" t="s">
        <v>59</v>
      </c>
      <c r="C242" s="12">
        <v>79</v>
      </c>
      <c r="D242" s="11" t="s">
        <v>58</v>
      </c>
      <c r="E242" s="10" t="s">
        <v>8</v>
      </c>
      <c r="F242" s="9">
        <v>8</v>
      </c>
      <c r="G242" s="10" t="s">
        <v>1</v>
      </c>
      <c r="H242" s="10" t="s">
        <v>7</v>
      </c>
      <c r="I242" s="9">
        <v>8</v>
      </c>
      <c r="J242" s="9">
        <v>18</v>
      </c>
      <c r="K242" s="9">
        <v>7</v>
      </c>
      <c r="L242" s="9">
        <v>17</v>
      </c>
      <c r="M242" s="9"/>
      <c r="N242" s="9"/>
      <c r="O242" s="9"/>
      <c r="P242" s="9"/>
      <c r="Q242" s="9"/>
      <c r="R242" s="9"/>
      <c r="S242" s="10"/>
      <c r="T242" s="10"/>
      <c r="U242" s="18"/>
      <c r="V242" s="10"/>
      <c r="W242" s="10"/>
      <c r="X242" s="10"/>
      <c r="Y242" s="17"/>
      <c r="Z242" s="10"/>
      <c r="AA242" s="10"/>
      <c r="AB242" s="16"/>
      <c r="AC242" s="16"/>
      <c r="AD242" s="16"/>
      <c r="AE242" s="15"/>
      <c r="AF242" s="15"/>
      <c r="AG242" s="15"/>
      <c r="AH242" s="14"/>
      <c r="AI242" s="9"/>
    </row>
    <row r="243" spans="1:35">
      <c r="A243" s="13" t="s">
        <v>5</v>
      </c>
      <c r="B243" s="12" t="s">
        <v>59</v>
      </c>
      <c r="C243" s="12">
        <v>79</v>
      </c>
      <c r="D243" s="11" t="s">
        <v>58</v>
      </c>
      <c r="E243" s="10" t="s">
        <v>2</v>
      </c>
      <c r="F243" s="9">
        <v>10</v>
      </c>
      <c r="G243" s="10" t="s">
        <v>1</v>
      </c>
      <c r="H243" s="10" t="s">
        <v>0</v>
      </c>
      <c r="I243" s="9">
        <v>3</v>
      </c>
      <c r="J243" s="9">
        <v>20</v>
      </c>
      <c r="K243" s="9">
        <v>5</v>
      </c>
      <c r="L243" s="9">
        <v>22</v>
      </c>
      <c r="M243" s="9"/>
      <c r="N243" s="9"/>
      <c r="O243" s="9"/>
      <c r="P243" s="9"/>
      <c r="Q243" s="9"/>
      <c r="R243" s="9"/>
      <c r="S243" s="10" t="str">
        <f>CONCATENATE(B243,H243,I243,J243,K243,L243)</f>
        <v>15Gp3-TE; p22-ptap; p5-BE1 source; p20-BE1 gate; p4-BE2 source; p22-BE2 gate; p1-BE3 source; p24-BE3 gate; p2-BE4 source; p23-BE4 gate320522</v>
      </c>
      <c r="T243" s="10" t="str">
        <f>CONCATENATE(LEFT(B243, 1), "-", MID(B243, 2, 1), "-",RIGHT(B243, 1), " pins ", H243)</f>
        <v>1-5-G pins p3-TE; p22-ptap; p5-BE1 source; p20-BE1 gate; p4-BE2 source; p22-BE2 gate; p1-BE3 source; p24-BE3 gate; p2-BE4 source; p23-BE4 gate</v>
      </c>
      <c r="U243" s="18">
        <v>40504</v>
      </c>
      <c r="V243" s="10"/>
      <c r="W243" s="10"/>
      <c r="X243" s="10">
        <f>SUM(V243,W243)</f>
        <v>0</v>
      </c>
      <c r="Y243" s="17" t="e">
        <f>VLOOKUP(T243, '[1]2pt probe test data summary'!$C$2:$V$336, 5, FALSE)</f>
        <v>#N/A</v>
      </c>
      <c r="Z243" s="10"/>
      <c r="AA243" s="10"/>
      <c r="AB243" s="16" t="e">
        <f>VLOOKUP(T243, '[1]2pt probe test data summary'!$C$2:$V$336, 7, FALSE)</f>
        <v>#N/A</v>
      </c>
      <c r="AC243" s="16" t="e">
        <v>#N/A</v>
      </c>
      <c r="AD243" s="16"/>
      <c r="AE243" s="15"/>
      <c r="AF243" s="15"/>
      <c r="AG243" s="15"/>
      <c r="AH243" s="14"/>
      <c r="AI243" s="9"/>
    </row>
    <row r="244" spans="1:35">
      <c r="A244" s="13" t="s">
        <v>5</v>
      </c>
      <c r="B244" s="12" t="s">
        <v>59</v>
      </c>
      <c r="C244" s="12">
        <v>79</v>
      </c>
      <c r="D244" s="11" t="s">
        <v>58</v>
      </c>
      <c r="E244" s="10" t="s">
        <v>2</v>
      </c>
      <c r="F244" s="9">
        <v>10</v>
      </c>
      <c r="G244" s="10" t="s">
        <v>1</v>
      </c>
      <c r="H244" s="10" t="s">
        <v>0</v>
      </c>
      <c r="I244" s="9">
        <v>3</v>
      </c>
      <c r="J244" s="9">
        <v>21</v>
      </c>
      <c r="K244" s="9">
        <v>4</v>
      </c>
      <c r="L244" s="9">
        <v>22</v>
      </c>
      <c r="M244" s="9"/>
      <c r="N244" s="9"/>
      <c r="O244" s="9"/>
      <c r="P244" s="9"/>
      <c r="Q244" s="9"/>
      <c r="R244" s="9"/>
      <c r="S244" s="10"/>
      <c r="T244" s="10"/>
      <c r="U244" s="18"/>
      <c r="V244" s="10"/>
      <c r="W244" s="10"/>
      <c r="X244" s="10"/>
      <c r="Y244" s="17"/>
      <c r="Z244" s="10"/>
      <c r="AA244" s="10"/>
      <c r="AB244" s="16"/>
      <c r="AC244" s="16"/>
      <c r="AD244" s="16"/>
      <c r="AE244" s="15"/>
      <c r="AF244" s="15"/>
      <c r="AG244" s="15"/>
      <c r="AH244" s="14"/>
      <c r="AI244" s="9"/>
    </row>
    <row r="245" spans="1:35">
      <c r="A245" s="13" t="s">
        <v>5</v>
      </c>
      <c r="B245" s="12" t="s">
        <v>59</v>
      </c>
      <c r="C245" s="12">
        <v>79</v>
      </c>
      <c r="D245" s="11" t="s">
        <v>58</v>
      </c>
      <c r="E245" s="10" t="s">
        <v>2</v>
      </c>
      <c r="F245" s="9">
        <v>10</v>
      </c>
      <c r="G245" s="10" t="s">
        <v>1</v>
      </c>
      <c r="H245" s="10" t="s">
        <v>0</v>
      </c>
      <c r="I245" s="9">
        <v>3</v>
      </c>
      <c r="J245" s="9">
        <v>24</v>
      </c>
      <c r="K245" s="9">
        <v>1</v>
      </c>
      <c r="L245" s="9">
        <v>22</v>
      </c>
      <c r="M245" s="9"/>
      <c r="N245" s="9"/>
      <c r="O245" s="9"/>
      <c r="P245" s="9"/>
      <c r="Q245" s="9"/>
      <c r="R245" s="9"/>
      <c r="S245" s="10"/>
      <c r="T245" s="10"/>
      <c r="U245" s="18"/>
      <c r="V245" s="10"/>
      <c r="W245" s="10"/>
      <c r="X245" s="10"/>
      <c r="Y245" s="17"/>
      <c r="Z245" s="10"/>
      <c r="AA245" s="10"/>
      <c r="AB245" s="16"/>
      <c r="AC245" s="16"/>
      <c r="AD245" s="16"/>
      <c r="AE245" s="15"/>
      <c r="AF245" s="15"/>
      <c r="AG245" s="15"/>
      <c r="AH245" s="14"/>
      <c r="AI245" s="9"/>
    </row>
    <row r="246" spans="1:35">
      <c r="A246" s="13" t="s">
        <v>5</v>
      </c>
      <c r="B246" s="12" t="s">
        <v>59</v>
      </c>
      <c r="C246" s="12">
        <v>79</v>
      </c>
      <c r="D246" s="11" t="s">
        <v>58</v>
      </c>
      <c r="E246" s="10" t="s">
        <v>2</v>
      </c>
      <c r="F246" s="9">
        <v>10</v>
      </c>
      <c r="G246" s="10" t="s">
        <v>1</v>
      </c>
      <c r="H246" s="10" t="s">
        <v>0</v>
      </c>
      <c r="I246" s="9">
        <v>3</v>
      </c>
      <c r="J246" s="9">
        <v>23</v>
      </c>
      <c r="K246" s="9">
        <v>2</v>
      </c>
      <c r="L246" s="9">
        <v>22</v>
      </c>
      <c r="M246" s="9"/>
      <c r="N246" s="9"/>
      <c r="O246" s="9"/>
      <c r="P246" s="9"/>
      <c r="Q246" s="9"/>
      <c r="R246" s="9"/>
      <c r="S246" s="10"/>
      <c r="T246" s="10"/>
      <c r="U246" s="18"/>
      <c r="V246" s="10"/>
      <c r="W246" s="10"/>
      <c r="X246" s="10"/>
      <c r="Y246" s="17"/>
      <c r="Z246" s="10"/>
      <c r="AA246" s="10"/>
      <c r="AB246" s="16"/>
      <c r="AC246" s="16"/>
      <c r="AD246" s="16"/>
      <c r="AE246" s="15"/>
      <c r="AF246" s="15"/>
      <c r="AG246" s="15"/>
      <c r="AH246" s="14"/>
      <c r="AI246" s="9"/>
    </row>
    <row r="247" spans="1:35">
      <c r="A247" s="13" t="s">
        <v>5</v>
      </c>
      <c r="B247" s="12" t="s">
        <v>57</v>
      </c>
      <c r="C247" s="12">
        <v>80</v>
      </c>
      <c r="D247" s="11" t="s">
        <v>56</v>
      </c>
      <c r="E247" s="10" t="s">
        <v>6</v>
      </c>
      <c r="F247" s="9">
        <v>5</v>
      </c>
      <c r="G247" s="10" t="s">
        <v>1</v>
      </c>
      <c r="H247" s="10" t="s">
        <v>9</v>
      </c>
      <c r="I247" s="9"/>
      <c r="J247" s="9"/>
      <c r="K247" s="9"/>
      <c r="L247" s="9"/>
      <c r="M247" s="9">
        <v>13</v>
      </c>
      <c r="N247" s="9">
        <v>14</v>
      </c>
      <c r="O247" s="9">
        <v>12</v>
      </c>
      <c r="P247" s="9">
        <v>11</v>
      </c>
      <c r="Q247" s="9"/>
      <c r="R247" s="9"/>
      <c r="S247" s="10" t="str">
        <f>CONCATENATE(B247,H247,I247,J247,K247,L247)</f>
        <v>15Hp11-BE4; p12-BE3; p13-BE1; p14-BE2; p15 TE</v>
      </c>
      <c r="T247" s="10" t="str">
        <f>CONCATENATE(LEFT(B247, 1), "-", MID(B247, 2, 1), "-",RIGHT(B247, 1), " pins ", H247)</f>
        <v>1-5-H pins p11-BE4; p12-BE3; p13-BE1; p14-BE2; p15 TE</v>
      </c>
      <c r="U247" s="18">
        <v>40504</v>
      </c>
      <c r="V247" s="10"/>
      <c r="W247" s="10"/>
      <c r="X247" s="10">
        <f>SUM(V247,W247)</f>
        <v>0</v>
      </c>
      <c r="Y247" s="17" t="e">
        <f>VLOOKUP(T247, '[1]2pt probe test data summary'!$C$2:$V$336, 5, FALSE)</f>
        <v>#N/A</v>
      </c>
      <c r="Z247" s="10"/>
      <c r="AA247" s="10"/>
      <c r="AB247" s="16" t="e">
        <f>VLOOKUP(T247, '[1]2pt probe test data summary'!$C$2:$V$336, 7, FALSE)</f>
        <v>#N/A</v>
      </c>
      <c r="AC247" s="16" t="e">
        <v>#N/A</v>
      </c>
      <c r="AD247" s="16"/>
      <c r="AE247" s="15"/>
      <c r="AF247" s="15"/>
      <c r="AG247" s="15"/>
      <c r="AH247" s="14"/>
      <c r="AI247" s="9"/>
    </row>
    <row r="248" spans="1:35">
      <c r="A248" s="13" t="s">
        <v>5</v>
      </c>
      <c r="B248" s="12" t="s">
        <v>57</v>
      </c>
      <c r="C248" s="12">
        <v>80</v>
      </c>
      <c r="D248" s="11" t="s">
        <v>56</v>
      </c>
      <c r="E248" s="10" t="s">
        <v>8</v>
      </c>
      <c r="F248" s="9">
        <v>8</v>
      </c>
      <c r="G248" s="10" t="s">
        <v>1</v>
      </c>
      <c r="H248" s="10" t="s">
        <v>7</v>
      </c>
      <c r="I248" s="9">
        <v>8</v>
      </c>
      <c r="J248" s="9">
        <v>16</v>
      </c>
      <c r="K248" s="9">
        <v>9</v>
      </c>
      <c r="L248" s="9">
        <v>17</v>
      </c>
      <c r="M248" s="9"/>
      <c r="N248" s="9"/>
      <c r="O248" s="9"/>
      <c r="P248" s="9"/>
      <c r="Q248" s="9"/>
      <c r="R248" s="9"/>
      <c r="S248" s="10" t="str">
        <f>CONCATENATE(B248,H248,I248,J248,K248,L248)</f>
        <v>15Hp8-TE; p17-ptap; p10-BE1; p9-BE2 source; p16-BE2 gate; p6-BE3; p7-BE4 source; p18-BE4 gate816917</v>
      </c>
      <c r="T248" s="10" t="str">
        <f>CONCATENATE(LEFT(B248, 1), "-", MID(B248, 2, 1), "-",RIGHT(B248, 1), " pins ", H248)</f>
        <v>1-5-H pins p8-TE; p17-ptap; p10-BE1; p9-BE2 source; p16-BE2 gate; p6-BE3; p7-BE4 source; p18-BE4 gate</v>
      </c>
      <c r="U248" s="18">
        <v>40504</v>
      </c>
      <c r="V248" s="10"/>
      <c r="W248" s="10"/>
      <c r="X248" s="10">
        <f>SUM(V248,W248)</f>
        <v>0</v>
      </c>
      <c r="Y248" s="17" t="e">
        <f>VLOOKUP(T248, '[1]2pt probe test data summary'!$C$2:$V$336, 5, FALSE)</f>
        <v>#N/A</v>
      </c>
      <c r="Z248" s="10"/>
      <c r="AA248" s="10"/>
      <c r="AB248" s="16" t="e">
        <f>VLOOKUP(T248, '[1]2pt probe test data summary'!$C$2:$V$336, 7, FALSE)</f>
        <v>#N/A</v>
      </c>
      <c r="AC248" s="16" t="e">
        <v>#N/A</v>
      </c>
      <c r="AD248" s="16"/>
      <c r="AE248" s="15"/>
      <c r="AF248" s="15"/>
      <c r="AG248" s="15"/>
      <c r="AH248" s="14"/>
      <c r="AI248" s="9"/>
    </row>
    <row r="249" spans="1:35">
      <c r="A249" s="13" t="s">
        <v>5</v>
      </c>
      <c r="B249" s="12" t="s">
        <v>57</v>
      </c>
      <c r="C249" s="12">
        <v>80</v>
      </c>
      <c r="D249" s="11" t="s">
        <v>56</v>
      </c>
      <c r="E249" s="10" t="s">
        <v>8</v>
      </c>
      <c r="F249" s="9">
        <v>8</v>
      </c>
      <c r="G249" s="10" t="s">
        <v>1</v>
      </c>
      <c r="H249" s="10" t="s">
        <v>7</v>
      </c>
      <c r="I249" s="9">
        <v>8</v>
      </c>
      <c r="J249" s="9">
        <v>18</v>
      </c>
      <c r="K249" s="9">
        <v>7</v>
      </c>
      <c r="L249" s="9">
        <v>17</v>
      </c>
      <c r="M249" s="9"/>
      <c r="N249" s="9"/>
      <c r="O249" s="9"/>
      <c r="P249" s="9"/>
      <c r="Q249" s="9"/>
      <c r="R249" s="9"/>
      <c r="S249" s="10"/>
      <c r="T249" s="10"/>
      <c r="U249" s="18"/>
      <c r="V249" s="10"/>
      <c r="W249" s="10"/>
      <c r="X249" s="10"/>
      <c r="Y249" s="17"/>
      <c r="Z249" s="10"/>
      <c r="AA249" s="10"/>
      <c r="AB249" s="16"/>
      <c r="AC249" s="16"/>
      <c r="AD249" s="16"/>
      <c r="AE249" s="15"/>
      <c r="AF249" s="15"/>
      <c r="AG249" s="15"/>
      <c r="AH249" s="14"/>
      <c r="AI249" s="9"/>
    </row>
    <row r="250" spans="1:35">
      <c r="A250" s="13" t="s">
        <v>5</v>
      </c>
      <c r="B250" s="12" t="s">
        <v>57</v>
      </c>
      <c r="C250" s="12">
        <v>80</v>
      </c>
      <c r="D250" s="11" t="s">
        <v>56</v>
      </c>
      <c r="E250" s="10" t="s">
        <v>2</v>
      </c>
      <c r="F250" s="9">
        <v>10</v>
      </c>
      <c r="G250" s="10" t="s">
        <v>1</v>
      </c>
      <c r="H250" s="10" t="s">
        <v>0</v>
      </c>
      <c r="I250" s="9">
        <v>3</v>
      </c>
      <c r="J250" s="9">
        <v>20</v>
      </c>
      <c r="K250" s="9">
        <v>5</v>
      </c>
      <c r="L250" s="9">
        <v>22</v>
      </c>
      <c r="M250" s="9"/>
      <c r="N250" s="9"/>
      <c r="O250" s="9"/>
      <c r="P250" s="9"/>
      <c r="Q250" s="9"/>
      <c r="R250" s="9"/>
      <c r="S250" s="10" t="str">
        <f>CONCATENATE(B250,H250,I250,J250,K250,L250)</f>
        <v>15Hp3-TE; p22-ptap; p5-BE1 source; p20-BE1 gate; p4-BE2 source; p22-BE2 gate; p1-BE3 source; p24-BE3 gate; p2-BE4 source; p23-BE4 gate320522</v>
      </c>
      <c r="T250" s="10" t="str">
        <f>CONCATENATE(LEFT(B250, 1), "-", MID(B250, 2, 1), "-",RIGHT(B250, 1), " pins ", H250)</f>
        <v>1-5-H pins p3-TE; p22-ptap; p5-BE1 source; p20-BE1 gate; p4-BE2 source; p22-BE2 gate; p1-BE3 source; p24-BE3 gate; p2-BE4 source; p23-BE4 gate</v>
      </c>
      <c r="U250" s="18">
        <v>40504</v>
      </c>
      <c r="V250" s="10"/>
      <c r="W250" s="10"/>
      <c r="X250" s="10">
        <f>SUM(V250,W250)</f>
        <v>0</v>
      </c>
      <c r="Y250" s="17" t="e">
        <f>VLOOKUP(T250, '[1]2pt probe test data summary'!$C$2:$V$336, 5, FALSE)</f>
        <v>#N/A</v>
      </c>
      <c r="Z250" s="10"/>
      <c r="AA250" s="10"/>
      <c r="AB250" s="16" t="e">
        <f>VLOOKUP(T250, '[1]2pt probe test data summary'!$C$2:$V$336, 7, FALSE)</f>
        <v>#N/A</v>
      </c>
      <c r="AC250" s="16" t="e">
        <v>#N/A</v>
      </c>
      <c r="AD250" s="16"/>
      <c r="AE250" s="15"/>
      <c r="AF250" s="15"/>
      <c r="AG250" s="15"/>
      <c r="AH250" s="14"/>
      <c r="AI250" s="9"/>
    </row>
    <row r="251" spans="1:35">
      <c r="A251" s="13" t="s">
        <v>5</v>
      </c>
      <c r="B251" s="12" t="s">
        <v>57</v>
      </c>
      <c r="C251" s="12">
        <v>80</v>
      </c>
      <c r="D251" s="11" t="s">
        <v>56</v>
      </c>
      <c r="E251" s="10" t="s">
        <v>2</v>
      </c>
      <c r="F251" s="9">
        <v>10</v>
      </c>
      <c r="G251" s="10" t="s">
        <v>1</v>
      </c>
      <c r="H251" s="10" t="s">
        <v>0</v>
      </c>
      <c r="I251" s="9">
        <v>3</v>
      </c>
      <c r="J251" s="9">
        <v>21</v>
      </c>
      <c r="K251" s="9">
        <v>4</v>
      </c>
      <c r="L251" s="9">
        <v>22</v>
      </c>
      <c r="M251" s="9"/>
      <c r="N251" s="9"/>
      <c r="O251" s="9"/>
      <c r="P251" s="9"/>
      <c r="Q251" s="9"/>
      <c r="R251" s="9"/>
      <c r="S251" s="10"/>
      <c r="T251" s="10"/>
      <c r="U251" s="18"/>
      <c r="V251" s="10"/>
      <c r="W251" s="10"/>
      <c r="X251" s="10"/>
      <c r="Y251" s="17"/>
      <c r="Z251" s="10"/>
      <c r="AA251" s="10"/>
      <c r="AB251" s="16"/>
      <c r="AC251" s="16"/>
      <c r="AD251" s="16"/>
      <c r="AE251" s="15"/>
      <c r="AF251" s="15"/>
      <c r="AG251" s="15"/>
      <c r="AH251" s="14"/>
      <c r="AI251" s="9"/>
    </row>
    <row r="252" spans="1:35">
      <c r="A252" s="13" t="s">
        <v>5</v>
      </c>
      <c r="B252" s="12" t="s">
        <v>57</v>
      </c>
      <c r="C252" s="12">
        <v>80</v>
      </c>
      <c r="D252" s="11" t="s">
        <v>56</v>
      </c>
      <c r="E252" s="10" t="s">
        <v>2</v>
      </c>
      <c r="F252" s="9">
        <v>10</v>
      </c>
      <c r="G252" s="10" t="s">
        <v>1</v>
      </c>
      <c r="H252" s="10" t="s">
        <v>0</v>
      </c>
      <c r="I252" s="9">
        <v>3</v>
      </c>
      <c r="J252" s="9">
        <v>24</v>
      </c>
      <c r="K252" s="9">
        <v>1</v>
      </c>
      <c r="L252" s="9">
        <v>22</v>
      </c>
      <c r="M252" s="9"/>
      <c r="N252" s="9"/>
      <c r="O252" s="9"/>
      <c r="P252" s="9"/>
      <c r="Q252" s="9"/>
      <c r="R252" s="9"/>
      <c r="S252" s="10"/>
      <c r="T252" s="10"/>
      <c r="U252" s="18"/>
      <c r="V252" s="10"/>
      <c r="W252" s="10"/>
      <c r="X252" s="10"/>
      <c r="Y252" s="17"/>
      <c r="Z252" s="10"/>
      <c r="AA252" s="10"/>
      <c r="AB252" s="16"/>
      <c r="AC252" s="16"/>
      <c r="AD252" s="16"/>
      <c r="AE252" s="15"/>
      <c r="AF252" s="15"/>
      <c r="AG252" s="15"/>
      <c r="AH252" s="14"/>
      <c r="AI252" s="9"/>
    </row>
    <row r="253" spans="1:35">
      <c r="A253" s="13" t="s">
        <v>5</v>
      </c>
      <c r="B253" s="12" t="s">
        <v>57</v>
      </c>
      <c r="C253" s="12">
        <v>80</v>
      </c>
      <c r="D253" s="11" t="s">
        <v>56</v>
      </c>
      <c r="E253" s="10" t="s">
        <v>2</v>
      </c>
      <c r="F253" s="9">
        <v>10</v>
      </c>
      <c r="G253" s="10" t="s">
        <v>1</v>
      </c>
      <c r="H253" s="10" t="s">
        <v>0</v>
      </c>
      <c r="I253" s="9">
        <v>3</v>
      </c>
      <c r="J253" s="9">
        <v>23</v>
      </c>
      <c r="K253" s="9">
        <v>2</v>
      </c>
      <c r="L253" s="9">
        <v>22</v>
      </c>
      <c r="M253" s="9"/>
      <c r="N253" s="9"/>
      <c r="O253" s="9"/>
      <c r="P253" s="9"/>
      <c r="Q253" s="9"/>
      <c r="R253" s="9"/>
      <c r="S253" s="10"/>
      <c r="T253" s="10"/>
      <c r="U253" s="18"/>
      <c r="V253" s="10"/>
      <c r="W253" s="10"/>
      <c r="X253" s="10"/>
      <c r="Y253" s="17"/>
      <c r="Z253" s="10"/>
      <c r="AA253" s="10"/>
      <c r="AB253" s="16"/>
      <c r="AC253" s="16"/>
      <c r="AD253" s="16"/>
      <c r="AE253" s="15"/>
      <c r="AF253" s="15"/>
      <c r="AG253" s="15"/>
      <c r="AH253" s="14"/>
      <c r="AI253" s="9"/>
    </row>
    <row r="254" spans="1:35">
      <c r="A254" s="13" t="s">
        <v>5</v>
      </c>
      <c r="B254" s="12" t="s">
        <v>55</v>
      </c>
      <c r="C254" s="12">
        <v>81</v>
      </c>
      <c r="D254" s="11" t="s">
        <v>54</v>
      </c>
      <c r="E254" s="10" t="s">
        <v>6</v>
      </c>
      <c r="F254" s="9">
        <v>5</v>
      </c>
      <c r="G254" s="10" t="s">
        <v>1</v>
      </c>
      <c r="H254" s="10" t="s">
        <v>9</v>
      </c>
      <c r="I254" s="9"/>
      <c r="J254" s="9"/>
      <c r="K254" s="9"/>
      <c r="L254" s="9"/>
      <c r="M254" s="9">
        <v>13</v>
      </c>
      <c r="N254" s="9">
        <v>14</v>
      </c>
      <c r="O254" s="9">
        <v>12</v>
      </c>
      <c r="P254" s="9">
        <v>11</v>
      </c>
      <c r="Q254" s="9"/>
      <c r="R254" s="9"/>
      <c r="S254" s="10" t="str">
        <f>CONCATENATE(B254,H254,I254,J254,K254,L254)</f>
        <v>15Ip11-BE4; p12-BE3; p13-BE1; p14-BE2; p15 TE</v>
      </c>
      <c r="T254" s="10" t="str">
        <f>CONCATENATE(LEFT(B254, 1), "-", MID(B254, 2, 1), "-",RIGHT(B254, 1), " pins ", H254)</f>
        <v>1-5-I pins p11-BE4; p12-BE3; p13-BE1; p14-BE2; p15 TE</v>
      </c>
      <c r="U254" s="18">
        <v>40504</v>
      </c>
      <c r="V254" s="10"/>
      <c r="W254" s="10"/>
      <c r="X254" s="10">
        <f>SUM(V254,W254)</f>
        <v>0</v>
      </c>
      <c r="Y254" s="17" t="e">
        <f>VLOOKUP(T254, '[1]2pt probe test data summary'!$C$2:$V$336, 5, FALSE)</f>
        <v>#N/A</v>
      </c>
      <c r="Z254" s="10"/>
      <c r="AA254" s="10"/>
      <c r="AB254" s="16" t="e">
        <f>VLOOKUP(T254, '[1]2pt probe test data summary'!$C$2:$V$336, 7, FALSE)</f>
        <v>#N/A</v>
      </c>
      <c r="AC254" s="16" t="e">
        <v>#N/A</v>
      </c>
      <c r="AD254" s="16"/>
      <c r="AE254" s="15"/>
      <c r="AF254" s="15"/>
      <c r="AG254" s="15"/>
      <c r="AH254" s="14"/>
      <c r="AI254" s="9"/>
    </row>
    <row r="255" spans="1:35">
      <c r="A255" s="13" t="s">
        <v>5</v>
      </c>
      <c r="B255" s="12" t="s">
        <v>55</v>
      </c>
      <c r="C255" s="12">
        <v>81</v>
      </c>
      <c r="D255" s="11" t="s">
        <v>54</v>
      </c>
      <c r="E255" s="10" t="s">
        <v>8</v>
      </c>
      <c r="F255" s="9">
        <v>8</v>
      </c>
      <c r="G255" s="10" t="s">
        <v>1</v>
      </c>
      <c r="H255" s="10" t="s">
        <v>7</v>
      </c>
      <c r="I255" s="9">
        <v>8</v>
      </c>
      <c r="J255" s="9">
        <v>16</v>
      </c>
      <c r="K255" s="9">
        <v>9</v>
      </c>
      <c r="L255" s="9">
        <v>17</v>
      </c>
      <c r="M255" s="9"/>
      <c r="N255" s="9"/>
      <c r="O255" s="9"/>
      <c r="P255" s="9"/>
      <c r="Q255" s="9"/>
      <c r="R255" s="9"/>
      <c r="S255" s="10" t="str">
        <f>CONCATENATE(B255,H255,I255,J255,K255,L255)</f>
        <v>15Ip8-TE; p17-ptap; p10-BE1; p9-BE2 source; p16-BE2 gate; p6-BE3; p7-BE4 source; p18-BE4 gate816917</v>
      </c>
      <c r="T255" s="10" t="str">
        <f>CONCATENATE(LEFT(B255, 1), "-", MID(B255, 2, 1), "-",RIGHT(B255, 1), " pins ", H255)</f>
        <v>1-5-I pins p8-TE; p17-ptap; p10-BE1; p9-BE2 source; p16-BE2 gate; p6-BE3; p7-BE4 source; p18-BE4 gate</v>
      </c>
      <c r="U255" s="18">
        <v>40504</v>
      </c>
      <c r="V255" s="10"/>
      <c r="W255" s="10"/>
      <c r="X255" s="10">
        <f>SUM(V255,W255)</f>
        <v>0</v>
      </c>
      <c r="Y255" s="17" t="e">
        <f>VLOOKUP(T255, '[1]2pt probe test data summary'!$C$2:$V$336, 5, FALSE)</f>
        <v>#N/A</v>
      </c>
      <c r="Z255" s="10"/>
      <c r="AA255" s="10"/>
      <c r="AB255" s="16" t="e">
        <f>VLOOKUP(T255, '[1]2pt probe test data summary'!$C$2:$V$336, 7, FALSE)</f>
        <v>#N/A</v>
      </c>
      <c r="AC255" s="16" t="e">
        <v>#N/A</v>
      </c>
      <c r="AD255" s="16"/>
      <c r="AE255" s="15"/>
      <c r="AF255" s="15"/>
      <c r="AG255" s="15"/>
      <c r="AH255" s="14"/>
      <c r="AI255" s="9"/>
    </row>
    <row r="256" spans="1:35">
      <c r="A256" s="13" t="s">
        <v>5</v>
      </c>
      <c r="B256" s="12" t="s">
        <v>55</v>
      </c>
      <c r="C256" s="12">
        <v>81</v>
      </c>
      <c r="D256" s="11" t="s">
        <v>54</v>
      </c>
      <c r="E256" s="10" t="s">
        <v>8</v>
      </c>
      <c r="F256" s="9">
        <v>8</v>
      </c>
      <c r="G256" s="10" t="s">
        <v>1</v>
      </c>
      <c r="H256" s="10" t="s">
        <v>7</v>
      </c>
      <c r="I256" s="9">
        <v>8</v>
      </c>
      <c r="J256" s="9">
        <v>18</v>
      </c>
      <c r="K256" s="9">
        <v>7</v>
      </c>
      <c r="L256" s="9">
        <v>17</v>
      </c>
      <c r="M256" s="9"/>
      <c r="N256" s="9"/>
      <c r="O256" s="9"/>
      <c r="P256" s="9"/>
      <c r="Q256" s="9"/>
      <c r="R256" s="9"/>
      <c r="S256" s="10"/>
      <c r="T256" s="10"/>
      <c r="U256" s="18"/>
      <c r="V256" s="10"/>
      <c r="W256" s="10"/>
      <c r="X256" s="10"/>
      <c r="Y256" s="17"/>
      <c r="Z256" s="10"/>
      <c r="AA256" s="10"/>
      <c r="AB256" s="16"/>
      <c r="AC256" s="16"/>
      <c r="AD256" s="16"/>
      <c r="AE256" s="15"/>
      <c r="AF256" s="15"/>
      <c r="AG256" s="15"/>
      <c r="AH256" s="14"/>
      <c r="AI256" s="9"/>
    </row>
    <row r="257" spans="1:35">
      <c r="A257" s="13" t="s">
        <v>5</v>
      </c>
      <c r="B257" s="12" t="s">
        <v>55</v>
      </c>
      <c r="C257" s="12">
        <v>81</v>
      </c>
      <c r="D257" s="11" t="s">
        <v>54</v>
      </c>
      <c r="E257" s="10" t="s">
        <v>2</v>
      </c>
      <c r="F257" s="9">
        <v>10</v>
      </c>
      <c r="G257" s="10" t="s">
        <v>1</v>
      </c>
      <c r="H257" s="10" t="s">
        <v>0</v>
      </c>
      <c r="I257" s="9">
        <v>3</v>
      </c>
      <c r="J257" s="9">
        <v>20</v>
      </c>
      <c r="K257" s="9">
        <v>5</v>
      </c>
      <c r="L257" s="9">
        <v>22</v>
      </c>
      <c r="M257" s="9"/>
      <c r="N257" s="9"/>
      <c r="O257" s="9"/>
      <c r="P257" s="9"/>
      <c r="Q257" s="9"/>
      <c r="R257" s="9"/>
      <c r="S257" s="10" t="str">
        <f>CONCATENATE(B257,H257,I257,J257,K257,L257)</f>
        <v>15Ip3-TE; p22-ptap; p5-BE1 source; p20-BE1 gate; p4-BE2 source; p22-BE2 gate; p1-BE3 source; p24-BE3 gate; p2-BE4 source; p23-BE4 gate320522</v>
      </c>
      <c r="T257" s="10" t="str">
        <f>CONCATENATE(LEFT(B257, 1), "-", MID(B257, 2, 1), "-",RIGHT(B257, 1), " pins ", H257)</f>
        <v>1-5-I pins p3-TE; p22-ptap; p5-BE1 source; p20-BE1 gate; p4-BE2 source; p22-BE2 gate; p1-BE3 source; p24-BE3 gate; p2-BE4 source; p23-BE4 gate</v>
      </c>
      <c r="U257" s="18">
        <v>40504</v>
      </c>
      <c r="V257" s="10"/>
      <c r="W257" s="10"/>
      <c r="X257" s="10">
        <f>SUM(V257,W257)</f>
        <v>0</v>
      </c>
      <c r="Y257" s="17" t="e">
        <f>VLOOKUP(T257, '[1]2pt probe test data summary'!$C$2:$V$336, 5, FALSE)</f>
        <v>#N/A</v>
      </c>
      <c r="Z257" s="10"/>
      <c r="AA257" s="10"/>
      <c r="AB257" s="16" t="e">
        <f>VLOOKUP(T257, '[1]2pt probe test data summary'!$C$2:$V$336, 7, FALSE)</f>
        <v>#N/A</v>
      </c>
      <c r="AC257" s="16" t="e">
        <v>#N/A</v>
      </c>
      <c r="AD257" s="16"/>
      <c r="AE257" s="15"/>
      <c r="AF257" s="15"/>
      <c r="AG257" s="15"/>
      <c r="AH257" s="14"/>
      <c r="AI257" s="9"/>
    </row>
    <row r="258" spans="1:35">
      <c r="A258" s="13" t="s">
        <v>5</v>
      </c>
      <c r="B258" s="12" t="s">
        <v>55</v>
      </c>
      <c r="C258" s="12">
        <v>81</v>
      </c>
      <c r="D258" s="11" t="s">
        <v>54</v>
      </c>
      <c r="E258" s="10" t="s">
        <v>2</v>
      </c>
      <c r="F258" s="9">
        <v>10</v>
      </c>
      <c r="G258" s="10" t="s">
        <v>1</v>
      </c>
      <c r="H258" s="10" t="s">
        <v>0</v>
      </c>
      <c r="I258" s="9">
        <v>3</v>
      </c>
      <c r="J258" s="9">
        <v>21</v>
      </c>
      <c r="K258" s="9">
        <v>4</v>
      </c>
      <c r="L258" s="9">
        <v>22</v>
      </c>
      <c r="M258" s="9"/>
      <c r="N258" s="9"/>
      <c r="O258" s="9"/>
      <c r="P258" s="9"/>
      <c r="Q258" s="9"/>
      <c r="R258" s="9"/>
      <c r="S258" s="10"/>
      <c r="T258" s="10"/>
      <c r="U258" s="18"/>
      <c r="V258" s="10"/>
      <c r="W258" s="10"/>
      <c r="X258" s="10"/>
      <c r="Y258" s="17"/>
      <c r="Z258" s="10"/>
      <c r="AA258" s="10"/>
      <c r="AB258" s="16"/>
      <c r="AC258" s="16"/>
      <c r="AD258" s="16"/>
      <c r="AE258" s="15"/>
      <c r="AF258" s="15"/>
      <c r="AG258" s="15"/>
      <c r="AH258" s="14"/>
      <c r="AI258" s="9"/>
    </row>
    <row r="259" spans="1:35">
      <c r="A259" s="13" t="s">
        <v>5</v>
      </c>
      <c r="B259" s="12" t="s">
        <v>55</v>
      </c>
      <c r="C259" s="12">
        <v>81</v>
      </c>
      <c r="D259" s="11" t="s">
        <v>54</v>
      </c>
      <c r="E259" s="10" t="s">
        <v>2</v>
      </c>
      <c r="F259" s="9">
        <v>10</v>
      </c>
      <c r="G259" s="10" t="s">
        <v>1</v>
      </c>
      <c r="H259" s="10" t="s">
        <v>0</v>
      </c>
      <c r="I259" s="9">
        <v>3</v>
      </c>
      <c r="J259" s="9">
        <v>24</v>
      </c>
      <c r="K259" s="9">
        <v>1</v>
      </c>
      <c r="L259" s="9">
        <v>22</v>
      </c>
      <c r="M259" s="9"/>
      <c r="N259" s="9"/>
      <c r="O259" s="9"/>
      <c r="P259" s="9"/>
      <c r="Q259" s="9"/>
      <c r="R259" s="9"/>
      <c r="S259" s="10"/>
      <c r="T259" s="10"/>
      <c r="U259" s="18"/>
      <c r="V259" s="10"/>
      <c r="W259" s="10"/>
      <c r="X259" s="10"/>
      <c r="Y259" s="17"/>
      <c r="Z259" s="10"/>
      <c r="AA259" s="10"/>
      <c r="AB259" s="16"/>
      <c r="AC259" s="16"/>
      <c r="AD259" s="16"/>
      <c r="AE259" s="15"/>
      <c r="AF259" s="15"/>
      <c r="AG259" s="15"/>
      <c r="AH259" s="14"/>
      <c r="AI259" s="9"/>
    </row>
    <row r="260" spans="1:35">
      <c r="A260" s="13" t="s">
        <v>5</v>
      </c>
      <c r="B260" s="12" t="s">
        <v>55</v>
      </c>
      <c r="C260" s="12">
        <v>81</v>
      </c>
      <c r="D260" s="11" t="s">
        <v>54</v>
      </c>
      <c r="E260" s="10" t="s">
        <v>2</v>
      </c>
      <c r="F260" s="9">
        <v>10</v>
      </c>
      <c r="G260" s="10" t="s">
        <v>1</v>
      </c>
      <c r="H260" s="10" t="s">
        <v>0</v>
      </c>
      <c r="I260" s="9">
        <v>3</v>
      </c>
      <c r="J260" s="9">
        <v>23</v>
      </c>
      <c r="K260" s="9">
        <v>2</v>
      </c>
      <c r="L260" s="9">
        <v>22</v>
      </c>
      <c r="M260" s="9"/>
      <c r="N260" s="9"/>
      <c r="O260" s="9"/>
      <c r="P260" s="9"/>
      <c r="Q260" s="9"/>
      <c r="R260" s="9"/>
      <c r="S260" s="10"/>
      <c r="T260" s="10"/>
      <c r="U260" s="18"/>
      <c r="V260" s="10"/>
      <c r="W260" s="10"/>
      <c r="X260" s="10"/>
      <c r="Y260" s="17"/>
      <c r="Z260" s="10"/>
      <c r="AA260" s="10"/>
      <c r="AB260" s="16"/>
      <c r="AC260" s="16"/>
      <c r="AD260" s="16"/>
      <c r="AE260" s="15"/>
      <c r="AF260" s="15"/>
      <c r="AG260" s="15"/>
      <c r="AH260" s="14"/>
      <c r="AI260" s="9"/>
    </row>
    <row r="261" spans="1:35">
      <c r="A261" s="13" t="s">
        <v>5</v>
      </c>
      <c r="B261" s="12" t="s">
        <v>53</v>
      </c>
      <c r="C261" s="12">
        <v>82</v>
      </c>
      <c r="D261" s="11" t="s">
        <v>52</v>
      </c>
      <c r="E261" s="10" t="s">
        <v>6</v>
      </c>
      <c r="F261" s="9">
        <v>5</v>
      </c>
      <c r="G261" s="10" t="s">
        <v>1</v>
      </c>
      <c r="H261" s="10" t="s">
        <v>9</v>
      </c>
      <c r="I261" s="9"/>
      <c r="J261" s="9"/>
      <c r="K261" s="9"/>
      <c r="L261" s="9"/>
      <c r="M261" s="9">
        <v>13</v>
      </c>
      <c r="N261" s="9">
        <v>14</v>
      </c>
      <c r="O261" s="9">
        <v>12</v>
      </c>
      <c r="P261" s="9">
        <v>11</v>
      </c>
      <c r="Q261" s="9"/>
      <c r="R261" s="9"/>
      <c r="S261" s="10" t="str">
        <f>CONCATENATE(B261,H261,I261,J261,K261,L261)</f>
        <v>15Jp11-BE4; p12-BE3; p13-BE1; p14-BE2; p15 TE</v>
      </c>
      <c r="T261" s="10" t="str">
        <f>CONCATENATE(LEFT(B261, 1), "-", MID(B261, 2, 1), "-",RIGHT(B261, 1), " pins ", H261)</f>
        <v>1-5-J pins p11-BE4; p12-BE3; p13-BE1; p14-BE2; p15 TE</v>
      </c>
      <c r="U261" s="18">
        <v>40504</v>
      </c>
      <c r="V261" s="10"/>
      <c r="W261" s="10"/>
      <c r="X261" s="10">
        <f>SUM(V261,W261)</f>
        <v>0</v>
      </c>
      <c r="Y261" s="17" t="e">
        <f>VLOOKUP(T261, '[1]2pt probe test data summary'!$C$2:$V$336, 5, FALSE)</f>
        <v>#N/A</v>
      </c>
      <c r="Z261" s="10"/>
      <c r="AA261" s="10"/>
      <c r="AB261" s="16" t="e">
        <f>VLOOKUP(T261, '[1]2pt probe test data summary'!$C$2:$V$336, 7, FALSE)</f>
        <v>#N/A</v>
      </c>
      <c r="AC261" s="16" t="e">
        <v>#N/A</v>
      </c>
      <c r="AD261" s="16"/>
      <c r="AE261" s="15"/>
      <c r="AF261" s="15"/>
      <c r="AG261" s="15"/>
      <c r="AH261" s="14"/>
      <c r="AI261" s="9"/>
    </row>
    <row r="262" spans="1:35">
      <c r="A262" s="13" t="s">
        <v>5</v>
      </c>
      <c r="B262" s="12" t="s">
        <v>53</v>
      </c>
      <c r="C262" s="12">
        <v>82</v>
      </c>
      <c r="D262" s="11" t="s">
        <v>52</v>
      </c>
      <c r="E262" s="10" t="s">
        <v>8</v>
      </c>
      <c r="F262" s="9">
        <v>8</v>
      </c>
      <c r="G262" s="10" t="s">
        <v>1</v>
      </c>
      <c r="H262" s="10" t="s">
        <v>7</v>
      </c>
      <c r="I262" s="9">
        <v>8</v>
      </c>
      <c r="J262" s="9">
        <v>16</v>
      </c>
      <c r="K262" s="9">
        <v>9</v>
      </c>
      <c r="L262" s="9">
        <v>17</v>
      </c>
      <c r="M262" s="9"/>
      <c r="N262" s="9"/>
      <c r="O262" s="9"/>
      <c r="P262" s="9"/>
      <c r="Q262" s="9"/>
      <c r="R262" s="9"/>
      <c r="S262" s="10" t="str">
        <f>CONCATENATE(B262,H262,I262,J262,K262,L262)</f>
        <v>15Jp8-TE; p17-ptap; p10-BE1; p9-BE2 source; p16-BE2 gate; p6-BE3; p7-BE4 source; p18-BE4 gate816917</v>
      </c>
      <c r="T262" s="10" t="str">
        <f>CONCATENATE(LEFT(B262, 1), "-", MID(B262, 2, 1), "-",RIGHT(B262, 1), " pins ", H262)</f>
        <v>1-5-J pins p8-TE; p17-ptap; p10-BE1; p9-BE2 source; p16-BE2 gate; p6-BE3; p7-BE4 source; p18-BE4 gate</v>
      </c>
      <c r="U262" s="18">
        <v>40504</v>
      </c>
      <c r="V262" s="10"/>
      <c r="W262" s="10"/>
      <c r="X262" s="10">
        <f>SUM(V262,W262)</f>
        <v>0</v>
      </c>
      <c r="Y262" s="17" t="e">
        <f>VLOOKUP(T262, '[1]2pt probe test data summary'!$C$2:$V$336, 5, FALSE)</f>
        <v>#N/A</v>
      </c>
      <c r="Z262" s="10"/>
      <c r="AA262" s="10"/>
      <c r="AB262" s="16" t="e">
        <f>VLOOKUP(T262, '[1]2pt probe test data summary'!$C$2:$V$336, 7, FALSE)</f>
        <v>#N/A</v>
      </c>
      <c r="AC262" s="16" t="e">
        <v>#N/A</v>
      </c>
      <c r="AD262" s="16"/>
      <c r="AE262" s="15"/>
      <c r="AF262" s="15"/>
      <c r="AG262" s="15"/>
      <c r="AH262" s="14"/>
      <c r="AI262" s="9"/>
    </row>
    <row r="263" spans="1:35">
      <c r="A263" s="13" t="s">
        <v>5</v>
      </c>
      <c r="B263" s="12" t="s">
        <v>53</v>
      </c>
      <c r="C263" s="12">
        <v>82</v>
      </c>
      <c r="D263" s="11" t="s">
        <v>52</v>
      </c>
      <c r="E263" s="10" t="s">
        <v>8</v>
      </c>
      <c r="F263" s="9">
        <v>8</v>
      </c>
      <c r="G263" s="10" t="s">
        <v>1</v>
      </c>
      <c r="H263" s="10" t="s">
        <v>7</v>
      </c>
      <c r="I263" s="9">
        <v>8</v>
      </c>
      <c r="J263" s="9">
        <v>18</v>
      </c>
      <c r="K263" s="9">
        <v>7</v>
      </c>
      <c r="L263" s="9">
        <v>17</v>
      </c>
      <c r="M263" s="9"/>
      <c r="N263" s="9"/>
      <c r="O263" s="9"/>
      <c r="P263" s="9"/>
      <c r="Q263" s="9"/>
      <c r="R263" s="9"/>
      <c r="S263" s="10"/>
      <c r="T263" s="10"/>
      <c r="U263" s="18"/>
      <c r="V263" s="10"/>
      <c r="W263" s="10"/>
      <c r="X263" s="10"/>
      <c r="Y263" s="17"/>
      <c r="Z263" s="10"/>
      <c r="AA263" s="10"/>
      <c r="AB263" s="16"/>
      <c r="AC263" s="16"/>
      <c r="AD263" s="16"/>
      <c r="AE263" s="15"/>
      <c r="AF263" s="15"/>
      <c r="AG263" s="15"/>
      <c r="AH263" s="14"/>
      <c r="AI263" s="9"/>
    </row>
    <row r="264" spans="1:35">
      <c r="A264" s="13" t="s">
        <v>5</v>
      </c>
      <c r="B264" s="12" t="s">
        <v>53</v>
      </c>
      <c r="C264" s="12">
        <v>82</v>
      </c>
      <c r="D264" s="11" t="s">
        <v>52</v>
      </c>
      <c r="E264" s="10" t="s">
        <v>2</v>
      </c>
      <c r="F264" s="9">
        <v>10</v>
      </c>
      <c r="G264" s="10" t="s">
        <v>1</v>
      </c>
      <c r="H264" s="10" t="s">
        <v>0</v>
      </c>
      <c r="I264" s="9">
        <v>3</v>
      </c>
      <c r="J264" s="9">
        <v>20</v>
      </c>
      <c r="K264" s="9">
        <v>5</v>
      </c>
      <c r="L264" s="9">
        <v>22</v>
      </c>
      <c r="M264" s="9"/>
      <c r="N264" s="9"/>
      <c r="O264" s="9"/>
      <c r="P264" s="9"/>
      <c r="Q264" s="9"/>
      <c r="R264" s="9"/>
      <c r="S264" s="10" t="str">
        <f>CONCATENATE(B264,H264,I264,J264,K264,L264)</f>
        <v>15Jp3-TE; p22-ptap; p5-BE1 source; p20-BE1 gate; p4-BE2 source; p22-BE2 gate; p1-BE3 source; p24-BE3 gate; p2-BE4 source; p23-BE4 gate320522</v>
      </c>
      <c r="T264" s="10" t="str">
        <f>CONCATENATE(LEFT(B264, 1), "-", MID(B264, 2, 1), "-",RIGHT(B264, 1), " pins ", H264)</f>
        <v>1-5-J pins p3-TE; p22-ptap; p5-BE1 source; p20-BE1 gate; p4-BE2 source; p22-BE2 gate; p1-BE3 source; p24-BE3 gate; p2-BE4 source; p23-BE4 gate</v>
      </c>
      <c r="U264" s="18">
        <v>40504</v>
      </c>
      <c r="V264" s="10"/>
      <c r="W264" s="10"/>
      <c r="X264" s="10">
        <f>SUM(V264,W264)</f>
        <v>0</v>
      </c>
      <c r="Y264" s="17" t="e">
        <f>VLOOKUP(T264, '[1]2pt probe test data summary'!$C$2:$V$336, 5, FALSE)</f>
        <v>#N/A</v>
      </c>
      <c r="Z264" s="10"/>
      <c r="AA264" s="10"/>
      <c r="AB264" s="16" t="e">
        <f>VLOOKUP(T264, '[1]2pt probe test data summary'!$C$2:$V$336, 7, FALSE)</f>
        <v>#N/A</v>
      </c>
      <c r="AC264" s="16" t="e">
        <v>#N/A</v>
      </c>
      <c r="AD264" s="16"/>
      <c r="AE264" s="15"/>
      <c r="AF264" s="15"/>
      <c r="AG264" s="15"/>
      <c r="AH264" s="14"/>
      <c r="AI264" s="9"/>
    </row>
    <row r="265" spans="1:35">
      <c r="A265" s="13" t="s">
        <v>5</v>
      </c>
      <c r="B265" s="12" t="s">
        <v>53</v>
      </c>
      <c r="C265" s="12">
        <v>82</v>
      </c>
      <c r="D265" s="11" t="s">
        <v>52</v>
      </c>
      <c r="E265" s="10" t="s">
        <v>2</v>
      </c>
      <c r="F265" s="9">
        <v>10</v>
      </c>
      <c r="G265" s="10" t="s">
        <v>1</v>
      </c>
      <c r="H265" s="10" t="s">
        <v>0</v>
      </c>
      <c r="I265" s="9">
        <v>3</v>
      </c>
      <c r="J265" s="9">
        <v>21</v>
      </c>
      <c r="K265" s="9">
        <v>4</v>
      </c>
      <c r="L265" s="9">
        <v>22</v>
      </c>
      <c r="M265" s="9"/>
      <c r="N265" s="9"/>
      <c r="O265" s="9"/>
      <c r="P265" s="9"/>
      <c r="Q265" s="9"/>
      <c r="R265" s="9"/>
      <c r="S265" s="10"/>
      <c r="T265" s="10"/>
      <c r="U265" s="18"/>
      <c r="V265" s="10"/>
      <c r="W265" s="10"/>
      <c r="X265" s="10"/>
      <c r="Y265" s="17"/>
      <c r="Z265" s="10"/>
      <c r="AA265" s="10"/>
      <c r="AB265" s="16"/>
      <c r="AC265" s="16"/>
      <c r="AD265" s="16"/>
      <c r="AE265" s="15"/>
      <c r="AF265" s="15"/>
      <c r="AG265" s="15"/>
      <c r="AH265" s="14"/>
      <c r="AI265" s="9"/>
    </row>
    <row r="266" spans="1:35">
      <c r="A266" s="13" t="s">
        <v>5</v>
      </c>
      <c r="B266" s="12" t="s">
        <v>53</v>
      </c>
      <c r="C266" s="12">
        <v>82</v>
      </c>
      <c r="D266" s="11" t="s">
        <v>52</v>
      </c>
      <c r="E266" s="10" t="s">
        <v>2</v>
      </c>
      <c r="F266" s="9">
        <v>10</v>
      </c>
      <c r="G266" s="10" t="s">
        <v>1</v>
      </c>
      <c r="H266" s="10" t="s">
        <v>0</v>
      </c>
      <c r="I266" s="9">
        <v>3</v>
      </c>
      <c r="J266" s="9">
        <v>24</v>
      </c>
      <c r="K266" s="9">
        <v>1</v>
      </c>
      <c r="L266" s="9">
        <v>22</v>
      </c>
      <c r="M266" s="9"/>
      <c r="N266" s="9"/>
      <c r="O266" s="9"/>
      <c r="P266" s="9"/>
      <c r="Q266" s="9"/>
      <c r="R266" s="9"/>
      <c r="S266" s="10"/>
      <c r="T266" s="10"/>
      <c r="U266" s="18"/>
      <c r="V266" s="10"/>
      <c r="W266" s="10"/>
      <c r="X266" s="10"/>
      <c r="Y266" s="17"/>
      <c r="Z266" s="10"/>
      <c r="AA266" s="10"/>
      <c r="AB266" s="16"/>
      <c r="AC266" s="16"/>
      <c r="AD266" s="16"/>
      <c r="AE266" s="15"/>
      <c r="AF266" s="15"/>
      <c r="AG266" s="15"/>
      <c r="AH266" s="14"/>
      <c r="AI266" s="9"/>
    </row>
    <row r="267" spans="1:35">
      <c r="A267" s="13" t="s">
        <v>5</v>
      </c>
      <c r="B267" s="12" t="s">
        <v>53</v>
      </c>
      <c r="C267" s="12">
        <v>82</v>
      </c>
      <c r="D267" s="11" t="s">
        <v>52</v>
      </c>
      <c r="E267" s="10" t="s">
        <v>2</v>
      </c>
      <c r="F267" s="9">
        <v>10</v>
      </c>
      <c r="G267" s="10" t="s">
        <v>1</v>
      </c>
      <c r="H267" s="10" t="s">
        <v>0</v>
      </c>
      <c r="I267" s="9">
        <v>3</v>
      </c>
      <c r="J267" s="9">
        <v>23</v>
      </c>
      <c r="K267" s="9">
        <v>2</v>
      </c>
      <c r="L267" s="9">
        <v>22</v>
      </c>
      <c r="M267" s="9"/>
      <c r="N267" s="9"/>
      <c r="O267" s="9"/>
      <c r="P267" s="9"/>
      <c r="Q267" s="9"/>
      <c r="R267" s="9"/>
      <c r="S267" s="10"/>
      <c r="T267" s="10"/>
      <c r="U267" s="18"/>
      <c r="V267" s="10"/>
      <c r="W267" s="10"/>
      <c r="X267" s="10"/>
      <c r="Y267" s="17"/>
      <c r="Z267" s="10"/>
      <c r="AA267" s="10"/>
      <c r="AB267" s="16"/>
      <c r="AC267" s="16"/>
      <c r="AD267" s="16"/>
      <c r="AE267" s="15"/>
      <c r="AF267" s="15"/>
      <c r="AG267" s="15"/>
      <c r="AH267" s="14"/>
      <c r="AI267" s="9"/>
    </row>
    <row r="268" spans="1:35">
      <c r="A268" s="13" t="s">
        <v>5</v>
      </c>
      <c r="B268" s="12" t="s">
        <v>51</v>
      </c>
      <c r="C268" s="12">
        <v>83</v>
      </c>
      <c r="D268" s="11" t="s">
        <v>50</v>
      </c>
      <c r="E268" s="10" t="s">
        <v>6</v>
      </c>
      <c r="F268" s="9">
        <v>5</v>
      </c>
      <c r="G268" s="10" t="s">
        <v>1</v>
      </c>
      <c r="H268" s="10" t="s">
        <v>9</v>
      </c>
      <c r="I268" s="9"/>
      <c r="J268" s="9"/>
      <c r="K268" s="9"/>
      <c r="L268" s="9"/>
      <c r="M268" s="9">
        <v>13</v>
      </c>
      <c r="N268" s="9">
        <v>14</v>
      </c>
      <c r="O268" s="9">
        <v>12</v>
      </c>
      <c r="P268" s="9">
        <v>11</v>
      </c>
      <c r="Q268" s="9"/>
      <c r="R268" s="9"/>
      <c r="S268" s="10" t="str">
        <f>CONCATENATE(B268,H268,I268,J268,K268,L268)</f>
        <v>15Kp11-BE4; p12-BE3; p13-BE1; p14-BE2; p15 TE</v>
      </c>
      <c r="T268" s="10" t="str">
        <f>CONCATENATE(LEFT(B268, 1), "-", MID(B268, 2, 1), "-",RIGHT(B268, 1), " pins ", H268)</f>
        <v>1-5-K pins p11-BE4; p12-BE3; p13-BE1; p14-BE2; p15 TE</v>
      </c>
      <c r="U268" s="18">
        <v>40504</v>
      </c>
      <c r="V268" s="10"/>
      <c r="W268" s="10"/>
      <c r="X268" s="10">
        <f>SUM(V268,W268)</f>
        <v>0</v>
      </c>
      <c r="Y268" s="17" t="e">
        <f>VLOOKUP(T268, '[1]2pt probe test data summary'!$C$2:$V$336, 5, FALSE)</f>
        <v>#N/A</v>
      </c>
      <c r="Z268" s="10"/>
      <c r="AA268" s="10"/>
      <c r="AB268" s="16" t="e">
        <f>VLOOKUP(T268, '[1]2pt probe test data summary'!$C$2:$V$336, 7, FALSE)</f>
        <v>#N/A</v>
      </c>
      <c r="AC268" s="16" t="e">
        <v>#N/A</v>
      </c>
      <c r="AD268" s="16"/>
      <c r="AE268" s="15"/>
      <c r="AF268" s="15"/>
      <c r="AG268" s="15"/>
      <c r="AH268" s="14"/>
      <c r="AI268" s="9"/>
    </row>
    <row r="269" spans="1:35">
      <c r="A269" s="13" t="s">
        <v>5</v>
      </c>
      <c r="B269" s="12" t="s">
        <v>51</v>
      </c>
      <c r="C269" s="12">
        <v>83</v>
      </c>
      <c r="D269" s="11" t="s">
        <v>50</v>
      </c>
      <c r="E269" s="10" t="s">
        <v>8</v>
      </c>
      <c r="F269" s="9">
        <v>8</v>
      </c>
      <c r="G269" s="10" t="s">
        <v>1</v>
      </c>
      <c r="H269" s="10" t="s">
        <v>7</v>
      </c>
      <c r="I269" s="9">
        <v>8</v>
      </c>
      <c r="J269" s="9">
        <v>16</v>
      </c>
      <c r="K269" s="9">
        <v>9</v>
      </c>
      <c r="L269" s="9">
        <v>17</v>
      </c>
      <c r="M269" s="9"/>
      <c r="N269" s="9"/>
      <c r="O269" s="9"/>
      <c r="P269" s="9"/>
      <c r="Q269" s="9"/>
      <c r="R269" s="9"/>
      <c r="S269" s="10" t="str">
        <f>CONCATENATE(B269,H269,I269,J269,K269,L269)</f>
        <v>15Kp8-TE; p17-ptap; p10-BE1; p9-BE2 source; p16-BE2 gate; p6-BE3; p7-BE4 source; p18-BE4 gate816917</v>
      </c>
      <c r="T269" s="10" t="str">
        <f>CONCATENATE(LEFT(B269, 1), "-", MID(B269, 2, 1), "-",RIGHT(B269, 1), " pins ", H269)</f>
        <v>1-5-K pins p8-TE; p17-ptap; p10-BE1; p9-BE2 source; p16-BE2 gate; p6-BE3; p7-BE4 source; p18-BE4 gate</v>
      </c>
      <c r="U269" s="18">
        <v>40504</v>
      </c>
      <c r="V269" s="10"/>
      <c r="W269" s="10"/>
      <c r="X269" s="10">
        <f>SUM(V269,W269)</f>
        <v>0</v>
      </c>
      <c r="Y269" s="17" t="e">
        <f>VLOOKUP(T269, '[1]2pt probe test data summary'!$C$2:$V$336, 5, FALSE)</f>
        <v>#N/A</v>
      </c>
      <c r="Z269" s="10"/>
      <c r="AA269" s="10"/>
      <c r="AB269" s="16" t="e">
        <f>VLOOKUP(T269, '[1]2pt probe test data summary'!$C$2:$V$336, 7, FALSE)</f>
        <v>#N/A</v>
      </c>
      <c r="AC269" s="16" t="e">
        <v>#N/A</v>
      </c>
      <c r="AD269" s="16"/>
      <c r="AE269" s="15"/>
      <c r="AF269" s="15"/>
      <c r="AG269" s="15"/>
      <c r="AH269" s="14"/>
      <c r="AI269" s="9"/>
    </row>
    <row r="270" spans="1:35">
      <c r="A270" s="13" t="s">
        <v>5</v>
      </c>
      <c r="B270" s="12" t="s">
        <v>51</v>
      </c>
      <c r="C270" s="12">
        <v>83</v>
      </c>
      <c r="D270" s="11" t="s">
        <v>50</v>
      </c>
      <c r="E270" s="10" t="s">
        <v>8</v>
      </c>
      <c r="F270" s="9">
        <v>8</v>
      </c>
      <c r="G270" s="10" t="s">
        <v>1</v>
      </c>
      <c r="H270" s="10" t="s">
        <v>7</v>
      </c>
      <c r="I270" s="9">
        <v>8</v>
      </c>
      <c r="J270" s="9">
        <v>18</v>
      </c>
      <c r="K270" s="9">
        <v>7</v>
      </c>
      <c r="L270" s="9">
        <v>17</v>
      </c>
      <c r="M270" s="9"/>
      <c r="N270" s="9"/>
      <c r="O270" s="9"/>
      <c r="P270" s="9"/>
      <c r="Q270" s="9"/>
      <c r="R270" s="9"/>
      <c r="S270" s="10"/>
      <c r="T270" s="10"/>
      <c r="U270" s="18"/>
      <c r="V270" s="10"/>
      <c r="W270" s="10"/>
      <c r="X270" s="10"/>
      <c r="Y270" s="17"/>
      <c r="Z270" s="10"/>
      <c r="AA270" s="10"/>
      <c r="AB270" s="16"/>
      <c r="AC270" s="16"/>
      <c r="AD270" s="16"/>
      <c r="AE270" s="15"/>
      <c r="AF270" s="15"/>
      <c r="AG270" s="15"/>
      <c r="AH270" s="14"/>
      <c r="AI270" s="9"/>
    </row>
    <row r="271" spans="1:35">
      <c r="A271" s="13" t="s">
        <v>5</v>
      </c>
      <c r="B271" s="12" t="s">
        <v>51</v>
      </c>
      <c r="C271" s="12">
        <v>83</v>
      </c>
      <c r="D271" s="11" t="s">
        <v>50</v>
      </c>
      <c r="E271" s="10" t="s">
        <v>2</v>
      </c>
      <c r="F271" s="9">
        <v>10</v>
      </c>
      <c r="G271" s="10" t="s">
        <v>1</v>
      </c>
      <c r="H271" s="10" t="s">
        <v>0</v>
      </c>
      <c r="I271" s="9">
        <v>3</v>
      </c>
      <c r="J271" s="9">
        <v>20</v>
      </c>
      <c r="K271" s="9">
        <v>5</v>
      </c>
      <c r="L271" s="9">
        <v>22</v>
      </c>
      <c r="M271" s="9"/>
      <c r="N271" s="9"/>
      <c r="O271" s="9"/>
      <c r="P271" s="9"/>
      <c r="Q271" s="9"/>
      <c r="R271" s="9"/>
      <c r="S271" s="10" t="str">
        <f>CONCATENATE(B271,H271,I271,J271,K271,L271)</f>
        <v>15Kp3-TE; p22-ptap; p5-BE1 source; p20-BE1 gate; p4-BE2 source; p22-BE2 gate; p1-BE3 source; p24-BE3 gate; p2-BE4 source; p23-BE4 gate320522</v>
      </c>
      <c r="T271" s="10" t="str">
        <f>CONCATENATE(LEFT(B271, 1), "-", MID(B271, 2, 1), "-",RIGHT(B271, 1), " pins ", H271)</f>
        <v>1-5-K pins p3-TE; p22-ptap; p5-BE1 source; p20-BE1 gate; p4-BE2 source; p22-BE2 gate; p1-BE3 source; p24-BE3 gate; p2-BE4 source; p23-BE4 gate</v>
      </c>
      <c r="U271" s="18">
        <v>40504</v>
      </c>
      <c r="V271" s="10"/>
      <c r="W271" s="10"/>
      <c r="X271" s="10">
        <f>SUM(V271,W271)</f>
        <v>0</v>
      </c>
      <c r="Y271" s="17" t="e">
        <f>VLOOKUP(T271, '[1]2pt probe test data summary'!$C$2:$V$336, 5, FALSE)</f>
        <v>#N/A</v>
      </c>
      <c r="Z271" s="10"/>
      <c r="AA271" s="10"/>
      <c r="AB271" s="16" t="e">
        <f>VLOOKUP(T271, '[1]2pt probe test data summary'!$C$2:$V$336, 7, FALSE)</f>
        <v>#N/A</v>
      </c>
      <c r="AC271" s="16" t="e">
        <v>#N/A</v>
      </c>
      <c r="AD271" s="16"/>
      <c r="AE271" s="15"/>
      <c r="AF271" s="15"/>
      <c r="AG271" s="15"/>
      <c r="AH271" s="14"/>
      <c r="AI271" s="9"/>
    </row>
    <row r="272" spans="1:35">
      <c r="A272" s="13" t="s">
        <v>5</v>
      </c>
      <c r="B272" s="12" t="s">
        <v>51</v>
      </c>
      <c r="C272" s="12">
        <v>83</v>
      </c>
      <c r="D272" s="11" t="s">
        <v>50</v>
      </c>
      <c r="E272" s="10" t="s">
        <v>2</v>
      </c>
      <c r="F272" s="9">
        <v>10</v>
      </c>
      <c r="G272" s="10" t="s">
        <v>1</v>
      </c>
      <c r="H272" s="10" t="s">
        <v>0</v>
      </c>
      <c r="I272" s="9">
        <v>3</v>
      </c>
      <c r="J272" s="9">
        <v>21</v>
      </c>
      <c r="K272" s="9">
        <v>4</v>
      </c>
      <c r="L272" s="9">
        <v>22</v>
      </c>
      <c r="M272" s="9"/>
      <c r="N272" s="9"/>
      <c r="O272" s="9"/>
      <c r="P272" s="9"/>
      <c r="Q272" s="9"/>
      <c r="R272" s="9"/>
      <c r="S272" s="10"/>
      <c r="T272" s="10"/>
      <c r="U272" s="18"/>
      <c r="V272" s="10"/>
      <c r="W272" s="10"/>
      <c r="X272" s="10"/>
      <c r="Y272" s="17"/>
      <c r="Z272" s="10"/>
      <c r="AA272" s="10"/>
      <c r="AB272" s="16"/>
      <c r="AC272" s="16"/>
      <c r="AD272" s="16"/>
      <c r="AE272" s="15"/>
      <c r="AF272" s="15"/>
      <c r="AG272" s="15"/>
      <c r="AH272" s="14"/>
      <c r="AI272" s="9"/>
    </row>
    <row r="273" spans="1:35">
      <c r="A273" s="13" t="s">
        <v>5</v>
      </c>
      <c r="B273" s="12" t="s">
        <v>51</v>
      </c>
      <c r="C273" s="12">
        <v>83</v>
      </c>
      <c r="D273" s="11" t="s">
        <v>50</v>
      </c>
      <c r="E273" s="10" t="s">
        <v>2</v>
      </c>
      <c r="F273" s="9">
        <v>10</v>
      </c>
      <c r="G273" s="10" t="s">
        <v>1</v>
      </c>
      <c r="H273" s="10" t="s">
        <v>0</v>
      </c>
      <c r="I273" s="9">
        <v>3</v>
      </c>
      <c r="J273" s="9">
        <v>24</v>
      </c>
      <c r="K273" s="9">
        <v>1</v>
      </c>
      <c r="L273" s="9">
        <v>22</v>
      </c>
      <c r="M273" s="9"/>
      <c r="N273" s="9"/>
      <c r="O273" s="9"/>
      <c r="P273" s="9"/>
      <c r="Q273" s="9"/>
      <c r="R273" s="9"/>
      <c r="S273" s="10"/>
      <c r="T273" s="10"/>
      <c r="U273" s="18"/>
      <c r="V273" s="10"/>
      <c r="W273" s="10"/>
      <c r="X273" s="10"/>
      <c r="Y273" s="17"/>
      <c r="Z273" s="10"/>
      <c r="AA273" s="10"/>
      <c r="AB273" s="16"/>
      <c r="AC273" s="16"/>
      <c r="AD273" s="16"/>
      <c r="AE273" s="15"/>
      <c r="AF273" s="15"/>
      <c r="AG273" s="15"/>
      <c r="AH273" s="14"/>
      <c r="AI273" s="9"/>
    </row>
    <row r="274" spans="1:35">
      <c r="A274" s="13" t="s">
        <v>5</v>
      </c>
      <c r="B274" s="12" t="s">
        <v>51</v>
      </c>
      <c r="C274" s="12">
        <v>83</v>
      </c>
      <c r="D274" s="11" t="s">
        <v>50</v>
      </c>
      <c r="E274" s="10" t="s">
        <v>2</v>
      </c>
      <c r="F274" s="9">
        <v>10</v>
      </c>
      <c r="G274" s="10" t="s">
        <v>1</v>
      </c>
      <c r="H274" s="10" t="s">
        <v>0</v>
      </c>
      <c r="I274" s="9">
        <v>3</v>
      </c>
      <c r="J274" s="9">
        <v>23</v>
      </c>
      <c r="K274" s="9">
        <v>2</v>
      </c>
      <c r="L274" s="9">
        <v>22</v>
      </c>
      <c r="M274" s="9"/>
      <c r="N274" s="9"/>
      <c r="O274" s="9"/>
      <c r="P274" s="9"/>
      <c r="Q274" s="9"/>
      <c r="R274" s="9"/>
      <c r="S274" s="10"/>
      <c r="T274" s="10"/>
      <c r="U274" s="18"/>
      <c r="V274" s="10"/>
      <c r="W274" s="10"/>
      <c r="X274" s="10"/>
      <c r="Y274" s="17"/>
      <c r="Z274" s="10"/>
      <c r="AA274" s="10"/>
      <c r="AB274" s="16"/>
      <c r="AC274" s="16"/>
      <c r="AD274" s="16"/>
      <c r="AE274" s="15"/>
      <c r="AF274" s="15"/>
      <c r="AG274" s="15"/>
      <c r="AH274" s="14"/>
      <c r="AI274" s="9"/>
    </row>
    <row r="275" spans="1:35">
      <c r="A275" s="13" t="s">
        <v>5</v>
      </c>
      <c r="B275" s="12" t="s">
        <v>49</v>
      </c>
      <c r="C275" s="12">
        <v>84</v>
      </c>
      <c r="D275" s="11" t="s">
        <v>48</v>
      </c>
      <c r="E275" s="10" t="s">
        <v>6</v>
      </c>
      <c r="F275" s="9">
        <v>5</v>
      </c>
      <c r="G275" s="10" t="s">
        <v>1</v>
      </c>
      <c r="H275" s="10" t="s">
        <v>9</v>
      </c>
      <c r="I275" s="9"/>
      <c r="J275" s="9"/>
      <c r="K275" s="9"/>
      <c r="L275" s="9"/>
      <c r="M275" s="9">
        <v>13</v>
      </c>
      <c r="N275" s="9">
        <v>14</v>
      </c>
      <c r="O275" s="9">
        <v>12</v>
      </c>
      <c r="P275" s="9">
        <v>11</v>
      </c>
      <c r="Q275" s="9"/>
      <c r="R275" s="9"/>
      <c r="S275" s="10" t="str">
        <f>CONCATENATE(B275,H275,I275,J275,K275,L275)</f>
        <v>15Lp11-BE4; p12-BE3; p13-BE1; p14-BE2; p15 TE</v>
      </c>
      <c r="T275" s="10" t="str">
        <f>CONCATENATE(LEFT(B275, 1), "-", MID(B275, 2, 1), "-",RIGHT(B275, 1), " pins ", H275)</f>
        <v>1-5-L pins p11-BE4; p12-BE3; p13-BE1; p14-BE2; p15 TE</v>
      </c>
      <c r="U275" s="18">
        <v>40504</v>
      </c>
      <c r="V275" s="10"/>
      <c r="W275" s="10"/>
      <c r="X275" s="10">
        <f>SUM(V275,W275)</f>
        <v>0</v>
      </c>
      <c r="Y275" s="17" t="e">
        <f>VLOOKUP(T275, '[1]2pt probe test data summary'!$C$2:$V$336, 5, FALSE)</f>
        <v>#N/A</v>
      </c>
      <c r="Z275" s="10"/>
      <c r="AA275" s="10"/>
      <c r="AB275" s="16" t="e">
        <f>VLOOKUP(T275, '[1]2pt probe test data summary'!$C$2:$V$336, 7, FALSE)</f>
        <v>#N/A</v>
      </c>
      <c r="AC275" s="16" t="e">
        <v>#N/A</v>
      </c>
      <c r="AD275" s="16"/>
      <c r="AE275" s="15"/>
      <c r="AF275" s="15"/>
      <c r="AG275" s="15"/>
      <c r="AH275" s="14"/>
      <c r="AI275" s="9"/>
    </row>
    <row r="276" spans="1:35">
      <c r="A276" s="13" t="s">
        <v>5</v>
      </c>
      <c r="B276" s="12" t="s">
        <v>49</v>
      </c>
      <c r="C276" s="12">
        <v>84</v>
      </c>
      <c r="D276" s="11" t="s">
        <v>48</v>
      </c>
      <c r="E276" s="10" t="s">
        <v>8</v>
      </c>
      <c r="F276" s="9">
        <v>8</v>
      </c>
      <c r="G276" s="10" t="s">
        <v>1</v>
      </c>
      <c r="H276" s="10" t="s">
        <v>7</v>
      </c>
      <c r="I276" s="9">
        <v>8</v>
      </c>
      <c r="J276" s="9">
        <v>16</v>
      </c>
      <c r="K276" s="9">
        <v>9</v>
      </c>
      <c r="L276" s="9">
        <v>17</v>
      </c>
      <c r="M276" s="9"/>
      <c r="N276" s="9"/>
      <c r="O276" s="9"/>
      <c r="P276" s="9"/>
      <c r="Q276" s="9"/>
      <c r="R276" s="9"/>
      <c r="S276" s="10" t="str">
        <f>CONCATENATE(B276,H276,I276,J276,K276,L276)</f>
        <v>15Lp8-TE; p17-ptap; p10-BE1; p9-BE2 source; p16-BE2 gate; p6-BE3; p7-BE4 source; p18-BE4 gate816917</v>
      </c>
      <c r="T276" s="10" t="str">
        <f>CONCATENATE(LEFT(B276, 1), "-", MID(B276, 2, 1), "-",RIGHT(B276, 1), " pins ", H276)</f>
        <v>1-5-L pins p8-TE; p17-ptap; p10-BE1; p9-BE2 source; p16-BE2 gate; p6-BE3; p7-BE4 source; p18-BE4 gate</v>
      </c>
      <c r="U276" s="18">
        <v>40504</v>
      </c>
      <c r="V276" s="10"/>
      <c r="W276" s="10"/>
      <c r="X276" s="10">
        <f>SUM(V276,W276)</f>
        <v>0</v>
      </c>
      <c r="Y276" s="17" t="e">
        <f>VLOOKUP(T276, '[1]2pt probe test data summary'!$C$2:$V$336, 5, FALSE)</f>
        <v>#N/A</v>
      </c>
      <c r="Z276" s="10"/>
      <c r="AA276" s="10"/>
      <c r="AB276" s="16" t="e">
        <f>VLOOKUP(T276, '[1]2pt probe test data summary'!$C$2:$V$336, 7, FALSE)</f>
        <v>#N/A</v>
      </c>
      <c r="AC276" s="16" t="e">
        <v>#N/A</v>
      </c>
      <c r="AD276" s="16"/>
      <c r="AE276" s="15"/>
      <c r="AF276" s="15"/>
      <c r="AG276" s="15"/>
      <c r="AH276" s="14"/>
      <c r="AI276" s="9"/>
    </row>
    <row r="277" spans="1:35">
      <c r="A277" s="13" t="s">
        <v>5</v>
      </c>
      <c r="B277" s="12" t="s">
        <v>49</v>
      </c>
      <c r="C277" s="12">
        <v>84</v>
      </c>
      <c r="D277" s="11" t="s">
        <v>48</v>
      </c>
      <c r="E277" s="10" t="s">
        <v>8</v>
      </c>
      <c r="F277" s="9">
        <v>8</v>
      </c>
      <c r="G277" s="10" t="s">
        <v>1</v>
      </c>
      <c r="H277" s="10" t="s">
        <v>7</v>
      </c>
      <c r="I277" s="9">
        <v>8</v>
      </c>
      <c r="J277" s="9">
        <v>18</v>
      </c>
      <c r="K277" s="9">
        <v>7</v>
      </c>
      <c r="L277" s="9">
        <v>17</v>
      </c>
      <c r="M277" s="9"/>
      <c r="N277" s="9"/>
      <c r="O277" s="9"/>
      <c r="P277" s="9"/>
      <c r="Q277" s="9"/>
      <c r="R277" s="9"/>
      <c r="S277" s="10"/>
      <c r="T277" s="10"/>
      <c r="U277" s="18"/>
      <c r="V277" s="10"/>
      <c r="W277" s="10"/>
      <c r="X277" s="10"/>
      <c r="Y277" s="17"/>
      <c r="Z277" s="10"/>
      <c r="AA277" s="10"/>
      <c r="AB277" s="16"/>
      <c r="AC277" s="16"/>
      <c r="AD277" s="16"/>
      <c r="AE277" s="15"/>
      <c r="AF277" s="15"/>
      <c r="AG277" s="15"/>
      <c r="AH277" s="14"/>
      <c r="AI277" s="9"/>
    </row>
    <row r="278" spans="1:35">
      <c r="A278" s="13" t="s">
        <v>5</v>
      </c>
      <c r="B278" s="12" t="s">
        <v>49</v>
      </c>
      <c r="C278" s="12">
        <v>84</v>
      </c>
      <c r="D278" s="11" t="s">
        <v>48</v>
      </c>
      <c r="E278" s="10" t="s">
        <v>2</v>
      </c>
      <c r="F278" s="9">
        <v>10</v>
      </c>
      <c r="G278" s="10" t="s">
        <v>1</v>
      </c>
      <c r="H278" s="10" t="s">
        <v>0</v>
      </c>
      <c r="I278" s="9">
        <v>3</v>
      </c>
      <c r="J278" s="9">
        <v>20</v>
      </c>
      <c r="K278" s="9">
        <v>5</v>
      </c>
      <c r="L278" s="9">
        <v>22</v>
      </c>
      <c r="M278" s="9"/>
      <c r="N278" s="9"/>
      <c r="O278" s="9"/>
      <c r="P278" s="9"/>
      <c r="Q278" s="9"/>
      <c r="R278" s="9"/>
      <c r="S278" s="10" t="str">
        <f>CONCATENATE(B278,H278,I278,J278,K278,L278)</f>
        <v>15Lp3-TE; p22-ptap; p5-BE1 source; p20-BE1 gate; p4-BE2 source; p22-BE2 gate; p1-BE3 source; p24-BE3 gate; p2-BE4 source; p23-BE4 gate320522</v>
      </c>
      <c r="T278" s="10" t="str">
        <f>CONCATENATE(LEFT(B278, 1), "-", MID(B278, 2, 1), "-",RIGHT(B278, 1), " pins ", H278)</f>
        <v>1-5-L pins p3-TE; p22-ptap; p5-BE1 source; p20-BE1 gate; p4-BE2 source; p22-BE2 gate; p1-BE3 source; p24-BE3 gate; p2-BE4 source; p23-BE4 gate</v>
      </c>
      <c r="U278" s="18">
        <v>40504</v>
      </c>
      <c r="V278" s="10"/>
      <c r="W278" s="10"/>
      <c r="X278" s="10">
        <f>SUM(V278,W278)</f>
        <v>0</v>
      </c>
      <c r="Y278" s="17" t="e">
        <f>VLOOKUP(T278, '[1]2pt probe test data summary'!$C$2:$V$336, 5, FALSE)</f>
        <v>#N/A</v>
      </c>
      <c r="Z278" s="10"/>
      <c r="AA278" s="10"/>
      <c r="AB278" s="16" t="e">
        <f>VLOOKUP(T278, '[1]2pt probe test data summary'!$C$2:$V$336, 7, FALSE)</f>
        <v>#N/A</v>
      </c>
      <c r="AC278" s="16" t="e">
        <v>#N/A</v>
      </c>
      <c r="AD278" s="16"/>
      <c r="AE278" s="15"/>
      <c r="AF278" s="15"/>
      <c r="AG278" s="15"/>
      <c r="AH278" s="14"/>
      <c r="AI278" s="9"/>
    </row>
    <row r="279" spans="1:35">
      <c r="A279" s="13" t="s">
        <v>5</v>
      </c>
      <c r="B279" s="12" t="s">
        <v>49</v>
      </c>
      <c r="C279" s="12">
        <v>84</v>
      </c>
      <c r="D279" s="11" t="s">
        <v>48</v>
      </c>
      <c r="E279" s="10" t="s">
        <v>2</v>
      </c>
      <c r="F279" s="9">
        <v>10</v>
      </c>
      <c r="G279" s="10" t="s">
        <v>1</v>
      </c>
      <c r="H279" s="10" t="s">
        <v>0</v>
      </c>
      <c r="I279" s="9">
        <v>3</v>
      </c>
      <c r="J279" s="9">
        <v>21</v>
      </c>
      <c r="K279" s="9">
        <v>4</v>
      </c>
      <c r="L279" s="9">
        <v>22</v>
      </c>
      <c r="M279" s="9"/>
      <c r="N279" s="9"/>
      <c r="O279" s="9"/>
      <c r="P279" s="9"/>
      <c r="Q279" s="9"/>
      <c r="R279" s="9"/>
      <c r="S279" s="10"/>
      <c r="T279" s="10"/>
      <c r="U279" s="18"/>
      <c r="V279" s="10"/>
      <c r="W279" s="10"/>
      <c r="X279" s="10"/>
      <c r="Y279" s="17"/>
      <c r="Z279" s="10"/>
      <c r="AA279" s="10"/>
      <c r="AB279" s="16"/>
      <c r="AC279" s="16"/>
      <c r="AD279" s="16"/>
      <c r="AE279" s="15"/>
      <c r="AF279" s="15"/>
      <c r="AG279" s="15"/>
      <c r="AH279" s="14"/>
      <c r="AI279" s="9"/>
    </row>
    <row r="280" spans="1:35">
      <c r="A280" s="13" t="s">
        <v>5</v>
      </c>
      <c r="B280" s="12" t="s">
        <v>49</v>
      </c>
      <c r="C280" s="12">
        <v>84</v>
      </c>
      <c r="D280" s="11" t="s">
        <v>48</v>
      </c>
      <c r="E280" s="10" t="s">
        <v>2</v>
      </c>
      <c r="F280" s="9">
        <v>10</v>
      </c>
      <c r="G280" s="10" t="s">
        <v>1</v>
      </c>
      <c r="H280" s="10" t="s">
        <v>0</v>
      </c>
      <c r="I280" s="9">
        <v>3</v>
      </c>
      <c r="J280" s="9">
        <v>24</v>
      </c>
      <c r="K280" s="9">
        <v>1</v>
      </c>
      <c r="L280" s="9">
        <v>22</v>
      </c>
      <c r="M280" s="9"/>
      <c r="N280" s="9"/>
      <c r="O280" s="9"/>
      <c r="P280" s="9"/>
      <c r="Q280" s="9"/>
      <c r="R280" s="9"/>
      <c r="S280" s="10"/>
      <c r="T280" s="10"/>
      <c r="U280" s="18"/>
      <c r="V280" s="10"/>
      <c r="W280" s="10"/>
      <c r="X280" s="10"/>
      <c r="Y280" s="17"/>
      <c r="Z280" s="10"/>
      <c r="AA280" s="10"/>
      <c r="AB280" s="16"/>
      <c r="AC280" s="16"/>
      <c r="AD280" s="16"/>
      <c r="AE280" s="15"/>
      <c r="AF280" s="15"/>
      <c r="AG280" s="15"/>
      <c r="AH280" s="14"/>
      <c r="AI280" s="9"/>
    </row>
    <row r="281" spans="1:35">
      <c r="A281" s="13" t="s">
        <v>5</v>
      </c>
      <c r="B281" s="12" t="s">
        <v>49</v>
      </c>
      <c r="C281" s="12">
        <v>84</v>
      </c>
      <c r="D281" s="11" t="s">
        <v>48</v>
      </c>
      <c r="E281" s="10" t="s">
        <v>2</v>
      </c>
      <c r="F281" s="9">
        <v>10</v>
      </c>
      <c r="G281" s="10" t="s">
        <v>1</v>
      </c>
      <c r="H281" s="10" t="s">
        <v>0</v>
      </c>
      <c r="I281" s="9">
        <v>3</v>
      </c>
      <c r="J281" s="9">
        <v>23</v>
      </c>
      <c r="K281" s="9">
        <v>2</v>
      </c>
      <c r="L281" s="9">
        <v>22</v>
      </c>
      <c r="M281" s="9"/>
      <c r="N281" s="9"/>
      <c r="O281" s="9"/>
      <c r="P281" s="9"/>
      <c r="Q281" s="9"/>
      <c r="R281" s="9"/>
      <c r="S281" s="10"/>
      <c r="T281" s="10"/>
      <c r="U281" s="18"/>
      <c r="V281" s="10"/>
      <c r="W281" s="10"/>
      <c r="X281" s="10"/>
      <c r="Y281" s="17"/>
      <c r="Z281" s="10"/>
      <c r="AA281" s="10"/>
      <c r="AB281" s="16"/>
      <c r="AC281" s="16"/>
      <c r="AD281" s="16"/>
      <c r="AE281" s="15"/>
      <c r="AF281" s="15"/>
      <c r="AG281" s="15"/>
      <c r="AH281" s="14"/>
      <c r="AI281" s="9"/>
    </row>
    <row r="282" spans="1:35">
      <c r="A282" s="13" t="s">
        <v>5</v>
      </c>
      <c r="B282" s="12" t="s">
        <v>47</v>
      </c>
      <c r="C282" s="12">
        <v>85</v>
      </c>
      <c r="D282" s="19" t="s">
        <v>46</v>
      </c>
      <c r="E282" s="10" t="s">
        <v>6</v>
      </c>
      <c r="F282" s="9">
        <v>5</v>
      </c>
      <c r="G282" s="10" t="s">
        <v>1</v>
      </c>
      <c r="H282" s="10" t="s">
        <v>9</v>
      </c>
      <c r="I282" s="9"/>
      <c r="J282" s="9"/>
      <c r="K282" s="9"/>
      <c r="L282" s="9"/>
      <c r="M282" s="9">
        <v>13</v>
      </c>
      <c r="N282" s="9">
        <v>14</v>
      </c>
      <c r="O282" s="9">
        <v>12</v>
      </c>
      <c r="P282" s="9">
        <v>11</v>
      </c>
      <c r="Q282" s="9"/>
      <c r="R282" s="9"/>
      <c r="S282" s="10" t="str">
        <f>CONCATENATE(B282,H282,I282,J282,K282,L282)</f>
        <v>15Mp11-BE4; p12-BE3; p13-BE1; p14-BE2; p15 TE</v>
      </c>
      <c r="T282" s="10" t="str">
        <f>CONCATENATE(LEFT(B282, 1), "-", MID(B282, 2, 1), "-",RIGHT(B282, 1), " pins ", H282)</f>
        <v>1-5-M pins p11-BE4; p12-BE3; p13-BE1; p14-BE2; p15 TE</v>
      </c>
      <c r="U282" s="18">
        <v>40504</v>
      </c>
      <c r="V282" s="10"/>
      <c r="W282" s="10"/>
      <c r="X282" s="10">
        <f>SUM(V282,W282)</f>
        <v>0</v>
      </c>
      <c r="Y282" s="17" t="e">
        <f>VLOOKUP(T282, '[1]2pt probe test data summary'!$C$2:$V$336, 5, FALSE)</f>
        <v>#N/A</v>
      </c>
      <c r="Z282" s="10"/>
      <c r="AA282" s="10"/>
      <c r="AB282" s="16" t="e">
        <f>VLOOKUP(T282, '[1]2pt probe test data summary'!$C$2:$V$336, 7, FALSE)</f>
        <v>#N/A</v>
      </c>
      <c r="AC282" s="16" t="e">
        <v>#N/A</v>
      </c>
      <c r="AD282" s="16"/>
      <c r="AE282" s="15"/>
      <c r="AF282" s="15"/>
      <c r="AG282" s="15"/>
      <c r="AH282" s="14"/>
      <c r="AI282" s="9"/>
    </row>
    <row r="283" spans="1:35">
      <c r="A283" s="13" t="s">
        <v>5</v>
      </c>
      <c r="B283" s="12" t="s">
        <v>47</v>
      </c>
      <c r="C283" s="12">
        <v>85</v>
      </c>
      <c r="D283" s="19" t="s">
        <v>46</v>
      </c>
      <c r="E283" s="10" t="s">
        <v>8</v>
      </c>
      <c r="F283" s="9">
        <v>8</v>
      </c>
      <c r="G283" s="10" t="s">
        <v>1</v>
      </c>
      <c r="H283" s="10" t="s">
        <v>7</v>
      </c>
      <c r="I283" s="9">
        <v>8</v>
      </c>
      <c r="J283" s="9">
        <v>16</v>
      </c>
      <c r="K283" s="9">
        <v>9</v>
      </c>
      <c r="L283" s="9">
        <v>17</v>
      </c>
      <c r="M283" s="9"/>
      <c r="N283" s="9"/>
      <c r="O283" s="9"/>
      <c r="P283" s="9"/>
      <c r="Q283" s="9"/>
      <c r="R283" s="9"/>
      <c r="S283" s="10" t="str">
        <f>CONCATENATE(B283,H283,I283,J283,K283,L283)</f>
        <v>15Mp8-TE; p17-ptap; p10-BE1; p9-BE2 source; p16-BE2 gate; p6-BE3; p7-BE4 source; p18-BE4 gate816917</v>
      </c>
      <c r="T283" s="10" t="str">
        <f>CONCATENATE(LEFT(B283, 1), "-", MID(B283, 2, 1), "-",RIGHT(B283, 1), " pins ", H283)</f>
        <v>1-5-M pins p8-TE; p17-ptap; p10-BE1; p9-BE2 source; p16-BE2 gate; p6-BE3; p7-BE4 source; p18-BE4 gate</v>
      </c>
      <c r="U283" s="18">
        <v>40504</v>
      </c>
      <c r="V283" s="10"/>
      <c r="W283" s="10"/>
      <c r="X283" s="10">
        <f>SUM(V283,W283)</f>
        <v>0</v>
      </c>
      <c r="Y283" s="17" t="e">
        <f>VLOOKUP(T283, '[1]2pt probe test data summary'!$C$2:$V$336, 5, FALSE)</f>
        <v>#N/A</v>
      </c>
      <c r="Z283" s="10"/>
      <c r="AA283" s="10"/>
      <c r="AB283" s="16" t="e">
        <f>VLOOKUP(T283, '[1]2pt probe test data summary'!$C$2:$V$336, 7, FALSE)</f>
        <v>#N/A</v>
      </c>
      <c r="AC283" s="16" t="e">
        <v>#N/A</v>
      </c>
      <c r="AD283" s="16"/>
      <c r="AE283" s="15"/>
      <c r="AF283" s="15"/>
      <c r="AG283" s="15"/>
      <c r="AH283" s="14"/>
      <c r="AI283" s="9"/>
    </row>
    <row r="284" spans="1:35">
      <c r="A284" s="13" t="s">
        <v>5</v>
      </c>
      <c r="B284" s="12" t="s">
        <v>47</v>
      </c>
      <c r="C284" s="12">
        <v>85</v>
      </c>
      <c r="D284" s="19" t="s">
        <v>46</v>
      </c>
      <c r="E284" s="10" t="s">
        <v>8</v>
      </c>
      <c r="F284" s="9">
        <v>8</v>
      </c>
      <c r="G284" s="10" t="s">
        <v>1</v>
      </c>
      <c r="H284" s="10" t="s">
        <v>7</v>
      </c>
      <c r="I284" s="9">
        <v>8</v>
      </c>
      <c r="J284" s="9">
        <v>18</v>
      </c>
      <c r="K284" s="9">
        <v>7</v>
      </c>
      <c r="L284" s="9">
        <v>17</v>
      </c>
      <c r="M284" s="9"/>
      <c r="N284" s="9"/>
      <c r="O284" s="9"/>
      <c r="P284" s="9"/>
      <c r="Q284" s="9"/>
      <c r="R284" s="9"/>
      <c r="S284" s="10"/>
      <c r="T284" s="10"/>
      <c r="U284" s="18"/>
      <c r="V284" s="10"/>
      <c r="W284" s="10"/>
      <c r="X284" s="10"/>
      <c r="Y284" s="17"/>
      <c r="Z284" s="10"/>
      <c r="AA284" s="10"/>
      <c r="AB284" s="16"/>
      <c r="AC284" s="16"/>
      <c r="AD284" s="16"/>
      <c r="AE284" s="15"/>
      <c r="AF284" s="15"/>
      <c r="AG284" s="15"/>
      <c r="AH284" s="14"/>
      <c r="AI284" s="9"/>
    </row>
    <row r="285" spans="1:35">
      <c r="A285" s="13" t="s">
        <v>5</v>
      </c>
      <c r="B285" s="12" t="s">
        <v>47</v>
      </c>
      <c r="C285" s="12">
        <v>85</v>
      </c>
      <c r="D285" s="19" t="s">
        <v>46</v>
      </c>
      <c r="E285" s="10" t="s">
        <v>2</v>
      </c>
      <c r="F285" s="9">
        <v>10</v>
      </c>
      <c r="G285" s="10" t="s">
        <v>1</v>
      </c>
      <c r="H285" s="10" t="s">
        <v>0</v>
      </c>
      <c r="I285" s="9">
        <v>3</v>
      </c>
      <c r="J285" s="9">
        <v>20</v>
      </c>
      <c r="K285" s="9">
        <v>5</v>
      </c>
      <c r="L285" s="9">
        <v>22</v>
      </c>
      <c r="M285" s="9"/>
      <c r="N285" s="9"/>
      <c r="O285" s="9"/>
      <c r="P285" s="9"/>
      <c r="Q285" s="9"/>
      <c r="R285" s="9"/>
      <c r="S285" s="10" t="str">
        <f>CONCATENATE(B285,H285,I285,J285,K285,L285)</f>
        <v>15Mp3-TE; p22-ptap; p5-BE1 source; p20-BE1 gate; p4-BE2 source; p22-BE2 gate; p1-BE3 source; p24-BE3 gate; p2-BE4 source; p23-BE4 gate320522</v>
      </c>
      <c r="T285" s="10" t="str">
        <f>CONCATENATE(LEFT(B285, 1), "-", MID(B285, 2, 1), "-",RIGHT(B285, 1), " pins ", H285)</f>
        <v>1-5-M pins p3-TE; p22-ptap; p5-BE1 source; p20-BE1 gate; p4-BE2 source; p22-BE2 gate; p1-BE3 source; p24-BE3 gate; p2-BE4 source; p23-BE4 gate</v>
      </c>
      <c r="U285" s="18">
        <v>40504</v>
      </c>
      <c r="V285" s="10"/>
      <c r="W285" s="10"/>
      <c r="X285" s="10">
        <f>SUM(V285,W285)</f>
        <v>0</v>
      </c>
      <c r="Y285" s="17" t="e">
        <f>VLOOKUP(T285, '[1]2pt probe test data summary'!$C$2:$V$336, 5, FALSE)</f>
        <v>#N/A</v>
      </c>
      <c r="Z285" s="10"/>
      <c r="AA285" s="10"/>
      <c r="AB285" s="16" t="e">
        <f>VLOOKUP(T285, '[1]2pt probe test data summary'!$C$2:$V$336, 7, FALSE)</f>
        <v>#N/A</v>
      </c>
      <c r="AC285" s="16" t="e">
        <v>#N/A</v>
      </c>
      <c r="AD285" s="16"/>
      <c r="AE285" s="15"/>
      <c r="AF285" s="15"/>
      <c r="AG285" s="15"/>
      <c r="AH285" s="14"/>
      <c r="AI285" s="9"/>
    </row>
    <row r="286" spans="1:35">
      <c r="A286" s="13" t="s">
        <v>5</v>
      </c>
      <c r="B286" s="12" t="s">
        <v>47</v>
      </c>
      <c r="C286" s="12">
        <v>85</v>
      </c>
      <c r="D286" s="19" t="s">
        <v>46</v>
      </c>
      <c r="E286" s="10" t="s">
        <v>2</v>
      </c>
      <c r="F286" s="9">
        <v>10</v>
      </c>
      <c r="G286" s="10" t="s">
        <v>1</v>
      </c>
      <c r="H286" s="10" t="s">
        <v>0</v>
      </c>
      <c r="I286" s="9">
        <v>3</v>
      </c>
      <c r="J286" s="9">
        <v>21</v>
      </c>
      <c r="K286" s="9">
        <v>4</v>
      </c>
      <c r="L286" s="9">
        <v>22</v>
      </c>
      <c r="M286" s="9"/>
      <c r="N286" s="9"/>
      <c r="O286" s="9"/>
      <c r="P286" s="9"/>
      <c r="Q286" s="9"/>
      <c r="R286" s="9"/>
      <c r="S286" s="10"/>
      <c r="T286" s="10"/>
      <c r="U286" s="18"/>
      <c r="V286" s="10"/>
      <c r="W286" s="10"/>
      <c r="X286" s="10"/>
      <c r="Y286" s="17"/>
      <c r="Z286" s="10"/>
      <c r="AA286" s="10"/>
      <c r="AB286" s="16"/>
      <c r="AC286" s="16"/>
      <c r="AD286" s="16"/>
      <c r="AE286" s="15"/>
      <c r="AF286" s="15"/>
      <c r="AG286" s="15"/>
      <c r="AH286" s="14"/>
      <c r="AI286" s="9"/>
    </row>
    <row r="287" spans="1:35">
      <c r="A287" s="13" t="s">
        <v>5</v>
      </c>
      <c r="B287" s="12" t="s">
        <v>47</v>
      </c>
      <c r="C287" s="12">
        <v>85</v>
      </c>
      <c r="D287" s="19" t="s">
        <v>46</v>
      </c>
      <c r="E287" s="10" t="s">
        <v>2</v>
      </c>
      <c r="F287" s="9">
        <v>10</v>
      </c>
      <c r="G287" s="10" t="s">
        <v>1</v>
      </c>
      <c r="H287" s="10" t="s">
        <v>0</v>
      </c>
      <c r="I287" s="9">
        <v>3</v>
      </c>
      <c r="J287" s="9">
        <v>24</v>
      </c>
      <c r="K287" s="9">
        <v>1</v>
      </c>
      <c r="L287" s="9">
        <v>22</v>
      </c>
      <c r="M287" s="9"/>
      <c r="N287" s="9"/>
      <c r="O287" s="9"/>
      <c r="P287" s="9"/>
      <c r="Q287" s="9"/>
      <c r="R287" s="9"/>
      <c r="S287" s="10"/>
      <c r="T287" s="10"/>
      <c r="U287" s="18"/>
      <c r="V287" s="10"/>
      <c r="W287" s="10"/>
      <c r="X287" s="10"/>
      <c r="Y287" s="17"/>
      <c r="Z287" s="10"/>
      <c r="AA287" s="10"/>
      <c r="AB287" s="16"/>
      <c r="AC287" s="16"/>
      <c r="AD287" s="16"/>
      <c r="AE287" s="15"/>
      <c r="AF287" s="15"/>
      <c r="AG287" s="15"/>
      <c r="AH287" s="14"/>
      <c r="AI287" s="9"/>
    </row>
    <row r="288" spans="1:35">
      <c r="A288" s="13" t="s">
        <v>5</v>
      </c>
      <c r="B288" s="12" t="s">
        <v>47</v>
      </c>
      <c r="C288" s="12">
        <v>85</v>
      </c>
      <c r="D288" s="19" t="s">
        <v>46</v>
      </c>
      <c r="E288" s="10" t="s">
        <v>2</v>
      </c>
      <c r="F288" s="9">
        <v>10</v>
      </c>
      <c r="G288" s="10" t="s">
        <v>1</v>
      </c>
      <c r="H288" s="10" t="s">
        <v>0</v>
      </c>
      <c r="I288" s="9">
        <v>3</v>
      </c>
      <c r="J288" s="9">
        <v>23</v>
      </c>
      <c r="K288" s="9">
        <v>2</v>
      </c>
      <c r="L288" s="9">
        <v>22</v>
      </c>
      <c r="M288" s="9"/>
      <c r="N288" s="9"/>
      <c r="O288" s="9"/>
      <c r="P288" s="9"/>
      <c r="Q288" s="9"/>
      <c r="R288" s="9"/>
      <c r="S288" s="10"/>
      <c r="T288" s="10"/>
      <c r="U288" s="18"/>
      <c r="V288" s="10"/>
      <c r="W288" s="10"/>
      <c r="X288" s="10"/>
      <c r="Y288" s="17"/>
      <c r="Z288" s="10"/>
      <c r="AA288" s="10"/>
      <c r="AB288" s="16"/>
      <c r="AC288" s="16"/>
      <c r="AD288" s="16"/>
      <c r="AE288" s="15"/>
      <c r="AF288" s="15"/>
      <c r="AG288" s="15"/>
      <c r="AH288" s="14"/>
      <c r="AI288" s="9"/>
    </row>
    <row r="289" spans="1:35">
      <c r="A289" s="13" t="s">
        <v>5</v>
      </c>
      <c r="B289" s="12" t="s">
        <v>45</v>
      </c>
      <c r="C289" s="12">
        <v>86</v>
      </c>
      <c r="D289" s="19" t="s">
        <v>44</v>
      </c>
      <c r="E289" s="10" t="s">
        <v>6</v>
      </c>
      <c r="F289" s="9">
        <v>5</v>
      </c>
      <c r="G289" s="10" t="s">
        <v>1</v>
      </c>
      <c r="H289" s="10" t="s">
        <v>9</v>
      </c>
      <c r="I289" s="9"/>
      <c r="J289" s="9"/>
      <c r="K289" s="9"/>
      <c r="L289" s="9"/>
      <c r="M289" s="9">
        <v>13</v>
      </c>
      <c r="N289" s="9">
        <v>14</v>
      </c>
      <c r="O289" s="9">
        <v>12</v>
      </c>
      <c r="P289" s="9">
        <v>11</v>
      </c>
      <c r="Q289" s="9"/>
      <c r="R289" s="9"/>
      <c r="S289" s="10" t="str">
        <f>CONCATENATE(B289,H289,I289,J289,K289,L289)</f>
        <v>15Np11-BE4; p12-BE3; p13-BE1; p14-BE2; p15 TE</v>
      </c>
      <c r="T289" s="10" t="str">
        <f>CONCATENATE(LEFT(B289, 1), "-", MID(B289, 2, 1), "-",RIGHT(B289, 1), " pins ", H289)</f>
        <v>1-5-N pins p11-BE4; p12-BE3; p13-BE1; p14-BE2; p15 TE</v>
      </c>
      <c r="U289" s="18">
        <v>40504</v>
      </c>
      <c r="V289" s="10"/>
      <c r="W289" s="10"/>
      <c r="X289" s="10">
        <f>SUM(V289,W289)</f>
        <v>0</v>
      </c>
      <c r="Y289" s="17" t="e">
        <f>VLOOKUP(T289, '[1]2pt probe test data summary'!$C$2:$V$336, 5, FALSE)</f>
        <v>#N/A</v>
      </c>
      <c r="Z289" s="10"/>
      <c r="AA289" s="10"/>
      <c r="AB289" s="16" t="e">
        <f>VLOOKUP(T289, '[1]2pt probe test data summary'!$C$2:$V$336, 7, FALSE)</f>
        <v>#N/A</v>
      </c>
      <c r="AC289" s="16" t="e">
        <v>#N/A</v>
      </c>
      <c r="AD289" s="16"/>
      <c r="AE289" s="15"/>
      <c r="AF289" s="15"/>
      <c r="AG289" s="15"/>
      <c r="AH289" s="14"/>
      <c r="AI289" s="9"/>
    </row>
    <row r="290" spans="1:35">
      <c r="A290" s="13" t="s">
        <v>5</v>
      </c>
      <c r="B290" s="12" t="s">
        <v>45</v>
      </c>
      <c r="C290" s="12">
        <v>86</v>
      </c>
      <c r="D290" s="19" t="s">
        <v>44</v>
      </c>
      <c r="E290" s="10" t="s">
        <v>8</v>
      </c>
      <c r="F290" s="9">
        <v>8</v>
      </c>
      <c r="G290" s="10" t="s">
        <v>1</v>
      </c>
      <c r="H290" s="10" t="s">
        <v>7</v>
      </c>
      <c r="I290" s="9">
        <v>8</v>
      </c>
      <c r="J290" s="9">
        <v>16</v>
      </c>
      <c r="K290" s="9">
        <v>9</v>
      </c>
      <c r="L290" s="9">
        <v>17</v>
      </c>
      <c r="M290" s="9"/>
      <c r="N290" s="9"/>
      <c r="O290" s="9"/>
      <c r="P290" s="9"/>
      <c r="Q290" s="9"/>
      <c r="R290" s="9"/>
      <c r="S290" s="10" t="str">
        <f>CONCATENATE(B290,H290,I290,J290,K290,L290)</f>
        <v>15Np8-TE; p17-ptap; p10-BE1; p9-BE2 source; p16-BE2 gate; p6-BE3; p7-BE4 source; p18-BE4 gate816917</v>
      </c>
      <c r="T290" s="10" t="str">
        <f>CONCATENATE(LEFT(B290, 1), "-", MID(B290, 2, 1), "-",RIGHT(B290, 1), " pins ", H290)</f>
        <v>1-5-N pins p8-TE; p17-ptap; p10-BE1; p9-BE2 source; p16-BE2 gate; p6-BE3; p7-BE4 source; p18-BE4 gate</v>
      </c>
      <c r="U290" s="18">
        <v>40504</v>
      </c>
      <c r="V290" s="10"/>
      <c r="W290" s="10"/>
      <c r="X290" s="10">
        <f>SUM(V290,W290)</f>
        <v>0</v>
      </c>
      <c r="Y290" s="17" t="e">
        <f>VLOOKUP(T290, '[1]2pt probe test data summary'!$C$2:$V$336, 5, FALSE)</f>
        <v>#N/A</v>
      </c>
      <c r="Z290" s="10"/>
      <c r="AA290" s="10"/>
      <c r="AB290" s="16" t="e">
        <f>VLOOKUP(T290, '[1]2pt probe test data summary'!$C$2:$V$336, 7, FALSE)</f>
        <v>#N/A</v>
      </c>
      <c r="AC290" s="16" t="e">
        <v>#N/A</v>
      </c>
      <c r="AD290" s="16"/>
      <c r="AE290" s="15"/>
      <c r="AF290" s="15"/>
      <c r="AG290" s="15"/>
      <c r="AH290" s="14"/>
      <c r="AI290" s="9"/>
    </row>
    <row r="291" spans="1:35">
      <c r="A291" s="13" t="s">
        <v>5</v>
      </c>
      <c r="B291" s="12" t="s">
        <v>45</v>
      </c>
      <c r="C291" s="12">
        <v>86</v>
      </c>
      <c r="D291" s="19" t="s">
        <v>44</v>
      </c>
      <c r="E291" s="10" t="s">
        <v>8</v>
      </c>
      <c r="F291" s="9">
        <v>8</v>
      </c>
      <c r="G291" s="10" t="s">
        <v>1</v>
      </c>
      <c r="H291" s="10" t="s">
        <v>7</v>
      </c>
      <c r="I291" s="9">
        <v>8</v>
      </c>
      <c r="J291" s="9">
        <v>18</v>
      </c>
      <c r="K291" s="9">
        <v>7</v>
      </c>
      <c r="L291" s="9">
        <v>17</v>
      </c>
      <c r="M291" s="9"/>
      <c r="N291" s="9"/>
      <c r="O291" s="9"/>
      <c r="P291" s="9"/>
      <c r="Q291" s="9"/>
      <c r="R291" s="9"/>
      <c r="S291" s="10"/>
      <c r="T291" s="10"/>
      <c r="U291" s="18"/>
      <c r="V291" s="10"/>
      <c r="W291" s="10"/>
      <c r="X291" s="10"/>
      <c r="Y291" s="17"/>
      <c r="Z291" s="10"/>
      <c r="AA291" s="10"/>
      <c r="AB291" s="16"/>
      <c r="AC291" s="16"/>
      <c r="AD291" s="16"/>
      <c r="AE291" s="15"/>
      <c r="AF291" s="15"/>
      <c r="AG291" s="15"/>
      <c r="AH291" s="14"/>
      <c r="AI291" s="9"/>
    </row>
    <row r="292" spans="1:35">
      <c r="A292" s="13" t="s">
        <v>5</v>
      </c>
      <c r="B292" s="12" t="s">
        <v>45</v>
      </c>
      <c r="C292" s="12">
        <v>86</v>
      </c>
      <c r="D292" s="19" t="s">
        <v>44</v>
      </c>
      <c r="E292" s="10" t="s">
        <v>2</v>
      </c>
      <c r="F292" s="9">
        <v>10</v>
      </c>
      <c r="G292" s="10" t="s">
        <v>1</v>
      </c>
      <c r="H292" s="10" t="s">
        <v>0</v>
      </c>
      <c r="I292" s="9">
        <v>3</v>
      </c>
      <c r="J292" s="9">
        <v>20</v>
      </c>
      <c r="K292" s="9">
        <v>5</v>
      </c>
      <c r="L292" s="9">
        <v>22</v>
      </c>
      <c r="M292" s="9"/>
      <c r="N292" s="9"/>
      <c r="O292" s="9"/>
      <c r="P292" s="9"/>
      <c r="Q292" s="9"/>
      <c r="R292" s="9"/>
      <c r="S292" s="10" t="str">
        <f>CONCATENATE(B292,H292,I292,J292,K292,L292)</f>
        <v>15Np3-TE; p22-ptap; p5-BE1 source; p20-BE1 gate; p4-BE2 source; p22-BE2 gate; p1-BE3 source; p24-BE3 gate; p2-BE4 source; p23-BE4 gate320522</v>
      </c>
      <c r="T292" s="10" t="str">
        <f>CONCATENATE(LEFT(B292, 1), "-", MID(B292, 2, 1), "-",RIGHT(B292, 1), " pins ", H292)</f>
        <v>1-5-N pins p3-TE; p22-ptap; p5-BE1 source; p20-BE1 gate; p4-BE2 source; p22-BE2 gate; p1-BE3 source; p24-BE3 gate; p2-BE4 source; p23-BE4 gate</v>
      </c>
      <c r="U292" s="18">
        <v>40504</v>
      </c>
      <c r="V292" s="10"/>
      <c r="W292" s="10"/>
      <c r="X292" s="10">
        <f>SUM(V292,W292)</f>
        <v>0</v>
      </c>
      <c r="Y292" s="17" t="e">
        <f>VLOOKUP(T292, '[1]2pt probe test data summary'!$C$2:$V$336, 5, FALSE)</f>
        <v>#N/A</v>
      </c>
      <c r="Z292" s="10"/>
      <c r="AA292" s="10"/>
      <c r="AB292" s="16" t="e">
        <f>VLOOKUP(T292, '[1]2pt probe test data summary'!$C$2:$V$336, 7, FALSE)</f>
        <v>#N/A</v>
      </c>
      <c r="AC292" s="16" t="e">
        <v>#N/A</v>
      </c>
      <c r="AD292" s="16"/>
      <c r="AE292" s="15"/>
      <c r="AF292" s="15"/>
      <c r="AG292" s="15"/>
      <c r="AH292" s="14"/>
      <c r="AI292" s="9"/>
    </row>
    <row r="293" spans="1:35">
      <c r="A293" s="13" t="s">
        <v>5</v>
      </c>
      <c r="B293" s="12" t="s">
        <v>45</v>
      </c>
      <c r="C293" s="12">
        <v>86</v>
      </c>
      <c r="D293" s="19" t="s">
        <v>44</v>
      </c>
      <c r="E293" s="10" t="s">
        <v>2</v>
      </c>
      <c r="F293" s="9">
        <v>10</v>
      </c>
      <c r="G293" s="10" t="s">
        <v>1</v>
      </c>
      <c r="H293" s="10" t="s">
        <v>0</v>
      </c>
      <c r="I293" s="9">
        <v>3</v>
      </c>
      <c r="J293" s="9">
        <v>21</v>
      </c>
      <c r="K293" s="9">
        <v>4</v>
      </c>
      <c r="L293" s="9">
        <v>22</v>
      </c>
      <c r="M293" s="9"/>
      <c r="N293" s="9"/>
      <c r="O293" s="9"/>
      <c r="P293" s="9"/>
      <c r="Q293" s="9"/>
      <c r="R293" s="9"/>
      <c r="S293" s="10"/>
      <c r="T293" s="10"/>
      <c r="U293" s="18"/>
      <c r="V293" s="10"/>
      <c r="W293" s="10"/>
      <c r="X293" s="10"/>
      <c r="Y293" s="17"/>
      <c r="Z293" s="10"/>
      <c r="AA293" s="10"/>
      <c r="AB293" s="16"/>
      <c r="AC293" s="16"/>
      <c r="AD293" s="16"/>
      <c r="AE293" s="15"/>
      <c r="AF293" s="15"/>
      <c r="AG293" s="15"/>
      <c r="AH293" s="14"/>
      <c r="AI293" s="9"/>
    </row>
    <row r="294" spans="1:35">
      <c r="A294" s="13" t="s">
        <v>5</v>
      </c>
      <c r="B294" s="12" t="s">
        <v>45</v>
      </c>
      <c r="C294" s="12">
        <v>86</v>
      </c>
      <c r="D294" s="19" t="s">
        <v>44</v>
      </c>
      <c r="E294" s="10" t="s">
        <v>2</v>
      </c>
      <c r="F294" s="9">
        <v>10</v>
      </c>
      <c r="G294" s="10" t="s">
        <v>1</v>
      </c>
      <c r="H294" s="10" t="s">
        <v>0</v>
      </c>
      <c r="I294" s="9">
        <v>3</v>
      </c>
      <c r="J294" s="9">
        <v>24</v>
      </c>
      <c r="K294" s="9">
        <v>1</v>
      </c>
      <c r="L294" s="9">
        <v>22</v>
      </c>
      <c r="M294" s="9"/>
      <c r="N294" s="9"/>
      <c r="O294" s="9"/>
      <c r="P294" s="9"/>
      <c r="Q294" s="9"/>
      <c r="R294" s="9"/>
      <c r="S294" s="10"/>
      <c r="T294" s="10"/>
      <c r="U294" s="18"/>
      <c r="V294" s="10"/>
      <c r="W294" s="10"/>
      <c r="X294" s="10"/>
      <c r="Y294" s="17"/>
      <c r="Z294" s="10"/>
      <c r="AA294" s="10"/>
      <c r="AB294" s="16"/>
      <c r="AC294" s="16"/>
      <c r="AD294" s="16"/>
      <c r="AE294" s="15"/>
      <c r="AF294" s="15"/>
      <c r="AG294" s="15"/>
      <c r="AH294" s="14"/>
      <c r="AI294" s="9"/>
    </row>
    <row r="295" spans="1:35">
      <c r="A295" s="13" t="s">
        <v>5</v>
      </c>
      <c r="B295" s="12" t="s">
        <v>45</v>
      </c>
      <c r="C295" s="12">
        <v>86</v>
      </c>
      <c r="D295" s="19" t="s">
        <v>44</v>
      </c>
      <c r="E295" s="10" t="s">
        <v>2</v>
      </c>
      <c r="F295" s="9">
        <v>10</v>
      </c>
      <c r="G295" s="10" t="s">
        <v>1</v>
      </c>
      <c r="H295" s="10" t="s">
        <v>0</v>
      </c>
      <c r="I295" s="9">
        <v>3</v>
      </c>
      <c r="J295" s="9">
        <v>23</v>
      </c>
      <c r="K295" s="9">
        <v>2</v>
      </c>
      <c r="L295" s="9">
        <v>22</v>
      </c>
      <c r="M295" s="9"/>
      <c r="N295" s="9"/>
      <c r="O295" s="9"/>
      <c r="P295" s="9"/>
      <c r="Q295" s="9"/>
      <c r="R295" s="9"/>
      <c r="S295" s="10"/>
      <c r="T295" s="10"/>
      <c r="U295" s="18"/>
      <c r="V295" s="10"/>
      <c r="W295" s="10"/>
      <c r="X295" s="10"/>
      <c r="Y295" s="17"/>
      <c r="Z295" s="10"/>
      <c r="AA295" s="10"/>
      <c r="AB295" s="16"/>
      <c r="AC295" s="16"/>
      <c r="AD295" s="16"/>
      <c r="AE295" s="15"/>
      <c r="AF295" s="15"/>
      <c r="AG295" s="15"/>
      <c r="AH295" s="14"/>
      <c r="AI295" s="9"/>
    </row>
    <row r="296" spans="1:35">
      <c r="A296" s="13" t="s">
        <v>5</v>
      </c>
      <c r="B296" s="12" t="s">
        <v>43</v>
      </c>
      <c r="C296" s="12">
        <v>87</v>
      </c>
      <c r="D296" s="19" t="s">
        <v>42</v>
      </c>
      <c r="E296" s="10" t="s">
        <v>6</v>
      </c>
      <c r="F296" s="9">
        <v>5</v>
      </c>
      <c r="G296" s="10" t="s">
        <v>1</v>
      </c>
      <c r="H296" s="10" t="s">
        <v>9</v>
      </c>
      <c r="I296" s="9"/>
      <c r="J296" s="9"/>
      <c r="K296" s="9"/>
      <c r="L296" s="9"/>
      <c r="M296" s="9">
        <v>13</v>
      </c>
      <c r="N296" s="9">
        <v>14</v>
      </c>
      <c r="O296" s="9">
        <v>12</v>
      </c>
      <c r="P296" s="9">
        <v>11</v>
      </c>
      <c r="Q296" s="9"/>
      <c r="R296" s="9"/>
      <c r="S296" s="10" t="str">
        <f>CONCATENATE(B296,H296,I296,J296,K296,L296)</f>
        <v>15Op11-BE4; p12-BE3; p13-BE1; p14-BE2; p15 TE</v>
      </c>
      <c r="T296" s="10" t="str">
        <f>CONCATENATE(LEFT(B296, 1), "-", MID(B296, 2, 1), "-",RIGHT(B296, 1), " pins ", H296)</f>
        <v>1-5-O pins p11-BE4; p12-BE3; p13-BE1; p14-BE2; p15 TE</v>
      </c>
      <c r="U296" s="18">
        <v>40504</v>
      </c>
      <c r="V296" s="10"/>
      <c r="W296" s="10"/>
      <c r="X296" s="10">
        <f>SUM(V296,W296)</f>
        <v>0</v>
      </c>
      <c r="Y296" s="17" t="e">
        <f>VLOOKUP(T296, '[1]2pt probe test data summary'!$C$2:$V$336, 5, FALSE)</f>
        <v>#N/A</v>
      </c>
      <c r="Z296" s="10"/>
      <c r="AA296" s="10"/>
      <c r="AB296" s="16" t="e">
        <f>VLOOKUP(T296, '[1]2pt probe test data summary'!$C$2:$V$336, 7, FALSE)</f>
        <v>#N/A</v>
      </c>
      <c r="AC296" s="16" t="e">
        <v>#N/A</v>
      </c>
      <c r="AD296" s="16"/>
      <c r="AE296" s="15"/>
      <c r="AF296" s="15"/>
      <c r="AG296" s="15"/>
      <c r="AH296" s="14"/>
      <c r="AI296" s="9"/>
    </row>
    <row r="297" spans="1:35">
      <c r="A297" s="13" t="s">
        <v>5</v>
      </c>
      <c r="B297" s="12" t="s">
        <v>43</v>
      </c>
      <c r="C297" s="12">
        <v>87</v>
      </c>
      <c r="D297" s="19" t="s">
        <v>42</v>
      </c>
      <c r="E297" s="10" t="s">
        <v>8</v>
      </c>
      <c r="F297" s="9">
        <v>8</v>
      </c>
      <c r="G297" s="10" t="s">
        <v>1</v>
      </c>
      <c r="H297" s="10" t="s">
        <v>7</v>
      </c>
      <c r="I297" s="9">
        <v>8</v>
      </c>
      <c r="J297" s="9">
        <v>16</v>
      </c>
      <c r="K297" s="9">
        <v>9</v>
      </c>
      <c r="L297" s="9">
        <v>17</v>
      </c>
      <c r="M297" s="9"/>
      <c r="N297" s="9"/>
      <c r="O297" s="9"/>
      <c r="P297" s="9"/>
      <c r="Q297" s="9"/>
      <c r="R297" s="9"/>
      <c r="S297" s="10" t="str">
        <f>CONCATENATE(B297,H297,I297,J297,K297,L297)</f>
        <v>15Op8-TE; p17-ptap; p10-BE1; p9-BE2 source; p16-BE2 gate; p6-BE3; p7-BE4 source; p18-BE4 gate816917</v>
      </c>
      <c r="T297" s="10" t="str">
        <f>CONCATENATE(LEFT(B297, 1), "-", MID(B297, 2, 1), "-",RIGHT(B297, 1), " pins ", H297)</f>
        <v>1-5-O pins p8-TE; p17-ptap; p10-BE1; p9-BE2 source; p16-BE2 gate; p6-BE3; p7-BE4 source; p18-BE4 gate</v>
      </c>
      <c r="U297" s="18">
        <v>40504</v>
      </c>
      <c r="V297" s="10"/>
      <c r="W297" s="10"/>
      <c r="X297" s="10">
        <f>SUM(V297,W297)</f>
        <v>0</v>
      </c>
      <c r="Y297" s="17" t="e">
        <f>VLOOKUP(T297, '[1]2pt probe test data summary'!$C$2:$V$336, 5, FALSE)</f>
        <v>#N/A</v>
      </c>
      <c r="Z297" s="10"/>
      <c r="AA297" s="10"/>
      <c r="AB297" s="16" t="e">
        <f>VLOOKUP(T297, '[1]2pt probe test data summary'!$C$2:$V$336, 7, FALSE)</f>
        <v>#N/A</v>
      </c>
      <c r="AC297" s="16" t="e">
        <v>#N/A</v>
      </c>
      <c r="AD297" s="16"/>
      <c r="AE297" s="15"/>
      <c r="AF297" s="15"/>
      <c r="AG297" s="15"/>
      <c r="AH297" s="14"/>
      <c r="AI297" s="9"/>
    </row>
    <row r="298" spans="1:35">
      <c r="A298" s="13" t="s">
        <v>5</v>
      </c>
      <c r="B298" s="12" t="s">
        <v>43</v>
      </c>
      <c r="C298" s="12">
        <v>87</v>
      </c>
      <c r="D298" s="19" t="s">
        <v>42</v>
      </c>
      <c r="E298" s="10" t="s">
        <v>8</v>
      </c>
      <c r="F298" s="9">
        <v>8</v>
      </c>
      <c r="G298" s="10" t="s">
        <v>1</v>
      </c>
      <c r="H298" s="10" t="s">
        <v>7</v>
      </c>
      <c r="I298" s="9">
        <v>8</v>
      </c>
      <c r="J298" s="9">
        <v>18</v>
      </c>
      <c r="K298" s="9">
        <v>7</v>
      </c>
      <c r="L298" s="9">
        <v>17</v>
      </c>
      <c r="M298" s="9"/>
      <c r="N298" s="9"/>
      <c r="O298" s="9"/>
      <c r="P298" s="9"/>
      <c r="Q298" s="9"/>
      <c r="R298" s="9"/>
      <c r="S298" s="10"/>
      <c r="T298" s="10"/>
      <c r="U298" s="18"/>
      <c r="V298" s="10"/>
      <c r="W298" s="10"/>
      <c r="X298" s="10"/>
      <c r="Y298" s="17"/>
      <c r="Z298" s="10"/>
      <c r="AA298" s="10"/>
      <c r="AB298" s="16"/>
      <c r="AC298" s="16"/>
      <c r="AD298" s="16"/>
      <c r="AE298" s="15"/>
      <c r="AF298" s="15"/>
      <c r="AG298" s="15"/>
      <c r="AH298" s="14"/>
      <c r="AI298" s="9"/>
    </row>
    <row r="299" spans="1:35">
      <c r="A299" s="13" t="s">
        <v>5</v>
      </c>
      <c r="B299" s="12" t="s">
        <v>43</v>
      </c>
      <c r="C299" s="12">
        <v>87</v>
      </c>
      <c r="D299" s="19" t="s">
        <v>42</v>
      </c>
      <c r="E299" s="10" t="s">
        <v>2</v>
      </c>
      <c r="F299" s="9">
        <v>10</v>
      </c>
      <c r="G299" s="10" t="s">
        <v>1</v>
      </c>
      <c r="H299" s="10" t="s">
        <v>0</v>
      </c>
      <c r="I299" s="9">
        <v>3</v>
      </c>
      <c r="J299" s="9">
        <v>20</v>
      </c>
      <c r="K299" s="9">
        <v>5</v>
      </c>
      <c r="L299" s="9">
        <v>22</v>
      </c>
      <c r="M299" s="9"/>
      <c r="N299" s="9"/>
      <c r="O299" s="9"/>
      <c r="P299" s="9"/>
      <c r="Q299" s="9"/>
      <c r="R299" s="9"/>
      <c r="S299" s="10" t="str">
        <f>CONCATENATE(B299,H299,I299,J299,K299,L299)</f>
        <v>15Op3-TE; p22-ptap; p5-BE1 source; p20-BE1 gate; p4-BE2 source; p22-BE2 gate; p1-BE3 source; p24-BE3 gate; p2-BE4 source; p23-BE4 gate320522</v>
      </c>
      <c r="T299" s="10" t="str">
        <f>CONCATENATE(LEFT(B299, 1), "-", MID(B299, 2, 1), "-",RIGHT(B299, 1), " pins ", H299)</f>
        <v>1-5-O pins p3-TE; p22-ptap; p5-BE1 source; p20-BE1 gate; p4-BE2 source; p22-BE2 gate; p1-BE3 source; p24-BE3 gate; p2-BE4 source; p23-BE4 gate</v>
      </c>
      <c r="U299" s="18">
        <v>40504</v>
      </c>
      <c r="V299" s="10"/>
      <c r="W299" s="10"/>
      <c r="X299" s="10">
        <f>SUM(V299,W299)</f>
        <v>0</v>
      </c>
      <c r="Y299" s="17" t="e">
        <f>VLOOKUP(T299, '[1]2pt probe test data summary'!$C$2:$V$336, 5, FALSE)</f>
        <v>#N/A</v>
      </c>
      <c r="Z299" s="10"/>
      <c r="AA299" s="10"/>
      <c r="AB299" s="16" t="e">
        <f>VLOOKUP(T299, '[1]2pt probe test data summary'!$C$2:$V$336, 7, FALSE)</f>
        <v>#N/A</v>
      </c>
      <c r="AC299" s="16" t="e">
        <v>#N/A</v>
      </c>
      <c r="AD299" s="16"/>
      <c r="AE299" s="15"/>
      <c r="AF299" s="15"/>
      <c r="AG299" s="15"/>
      <c r="AH299" s="14"/>
      <c r="AI299" s="9"/>
    </row>
    <row r="300" spans="1:35">
      <c r="A300" s="13" t="s">
        <v>5</v>
      </c>
      <c r="B300" s="12" t="s">
        <v>43</v>
      </c>
      <c r="C300" s="12">
        <v>87</v>
      </c>
      <c r="D300" s="19" t="s">
        <v>42</v>
      </c>
      <c r="E300" s="10" t="s">
        <v>2</v>
      </c>
      <c r="F300" s="9">
        <v>10</v>
      </c>
      <c r="G300" s="10" t="s">
        <v>1</v>
      </c>
      <c r="H300" s="10" t="s">
        <v>0</v>
      </c>
      <c r="I300" s="9">
        <v>3</v>
      </c>
      <c r="J300" s="9">
        <v>21</v>
      </c>
      <c r="K300" s="9">
        <v>4</v>
      </c>
      <c r="L300" s="9">
        <v>22</v>
      </c>
      <c r="M300" s="9"/>
      <c r="N300" s="9"/>
      <c r="O300" s="9"/>
      <c r="P300" s="9"/>
      <c r="Q300" s="9"/>
      <c r="R300" s="9"/>
      <c r="S300" s="10"/>
      <c r="T300" s="10"/>
      <c r="U300" s="18"/>
      <c r="V300" s="10"/>
      <c r="W300" s="10"/>
      <c r="X300" s="10"/>
      <c r="Y300" s="17"/>
      <c r="Z300" s="10"/>
      <c r="AA300" s="10"/>
      <c r="AB300" s="16"/>
      <c r="AC300" s="16"/>
      <c r="AD300" s="16"/>
      <c r="AE300" s="15"/>
      <c r="AF300" s="15"/>
      <c r="AG300" s="15"/>
      <c r="AH300" s="14"/>
      <c r="AI300" s="9"/>
    </row>
    <row r="301" spans="1:35">
      <c r="A301" s="13" t="s">
        <v>5</v>
      </c>
      <c r="B301" s="12" t="s">
        <v>43</v>
      </c>
      <c r="C301" s="12">
        <v>87</v>
      </c>
      <c r="D301" s="19" t="s">
        <v>42</v>
      </c>
      <c r="E301" s="10" t="s">
        <v>2</v>
      </c>
      <c r="F301" s="9">
        <v>10</v>
      </c>
      <c r="G301" s="10" t="s">
        <v>1</v>
      </c>
      <c r="H301" s="10" t="s">
        <v>0</v>
      </c>
      <c r="I301" s="9">
        <v>3</v>
      </c>
      <c r="J301" s="9">
        <v>24</v>
      </c>
      <c r="K301" s="9">
        <v>1</v>
      </c>
      <c r="L301" s="9">
        <v>22</v>
      </c>
      <c r="M301" s="9"/>
      <c r="N301" s="9"/>
      <c r="O301" s="9"/>
      <c r="P301" s="9"/>
      <c r="Q301" s="9"/>
      <c r="R301" s="9"/>
      <c r="S301" s="10"/>
      <c r="T301" s="10"/>
      <c r="U301" s="18"/>
      <c r="V301" s="10"/>
      <c r="W301" s="10"/>
      <c r="X301" s="10"/>
      <c r="Y301" s="17"/>
      <c r="Z301" s="10"/>
      <c r="AA301" s="10"/>
      <c r="AB301" s="16"/>
      <c r="AC301" s="16"/>
      <c r="AD301" s="16"/>
      <c r="AE301" s="15"/>
      <c r="AF301" s="15"/>
      <c r="AG301" s="15"/>
      <c r="AH301" s="14"/>
      <c r="AI301" s="9"/>
    </row>
    <row r="302" spans="1:35">
      <c r="A302" s="13" t="s">
        <v>5</v>
      </c>
      <c r="B302" s="12" t="s">
        <v>43</v>
      </c>
      <c r="C302" s="12">
        <v>87</v>
      </c>
      <c r="D302" s="19" t="s">
        <v>42</v>
      </c>
      <c r="E302" s="10" t="s">
        <v>2</v>
      </c>
      <c r="F302" s="9">
        <v>10</v>
      </c>
      <c r="G302" s="10" t="s">
        <v>1</v>
      </c>
      <c r="H302" s="10" t="s">
        <v>0</v>
      </c>
      <c r="I302" s="9">
        <v>3</v>
      </c>
      <c r="J302" s="9">
        <v>23</v>
      </c>
      <c r="K302" s="9">
        <v>2</v>
      </c>
      <c r="L302" s="9">
        <v>22</v>
      </c>
      <c r="M302" s="9"/>
      <c r="N302" s="9"/>
      <c r="O302" s="9"/>
      <c r="P302" s="9"/>
      <c r="Q302" s="9"/>
      <c r="R302" s="9"/>
      <c r="S302" s="10"/>
      <c r="T302" s="10"/>
      <c r="U302" s="18"/>
      <c r="V302" s="10"/>
      <c r="W302" s="10"/>
      <c r="X302" s="10"/>
      <c r="Y302" s="17"/>
      <c r="Z302" s="10"/>
      <c r="AA302" s="10"/>
      <c r="AB302" s="16"/>
      <c r="AC302" s="16"/>
      <c r="AD302" s="16"/>
      <c r="AE302" s="15"/>
      <c r="AF302" s="15"/>
      <c r="AG302" s="15"/>
      <c r="AH302" s="14"/>
      <c r="AI302" s="9"/>
    </row>
    <row r="303" spans="1:35">
      <c r="A303" s="13" t="s">
        <v>5</v>
      </c>
      <c r="B303" s="12" t="s">
        <v>41</v>
      </c>
      <c r="C303" s="12">
        <v>88</v>
      </c>
      <c r="D303" s="19" t="s">
        <v>40</v>
      </c>
      <c r="E303" s="10" t="s">
        <v>6</v>
      </c>
      <c r="F303" s="9">
        <v>5</v>
      </c>
      <c r="G303" s="10" t="s">
        <v>1</v>
      </c>
      <c r="H303" s="10" t="s">
        <v>9</v>
      </c>
      <c r="I303" s="9"/>
      <c r="J303" s="9"/>
      <c r="K303" s="9"/>
      <c r="L303" s="9"/>
      <c r="M303" s="9">
        <v>13</v>
      </c>
      <c r="N303" s="9">
        <v>14</v>
      </c>
      <c r="O303" s="9">
        <v>12</v>
      </c>
      <c r="P303" s="9">
        <v>11</v>
      </c>
      <c r="Q303" s="9"/>
      <c r="R303" s="9"/>
      <c r="S303" s="10" t="str">
        <f>CONCATENATE(B303,H303,I303,J303,K303,L303)</f>
        <v>15Pp11-BE4; p12-BE3; p13-BE1; p14-BE2; p15 TE</v>
      </c>
      <c r="T303" s="10" t="str">
        <f>CONCATENATE(LEFT(B303, 1), "-", MID(B303, 2, 1), "-",RIGHT(B303, 1), " pins ", H303)</f>
        <v>1-5-P pins p11-BE4; p12-BE3; p13-BE1; p14-BE2; p15 TE</v>
      </c>
      <c r="U303" s="18">
        <v>40504</v>
      </c>
      <c r="V303" s="10"/>
      <c r="W303" s="10"/>
      <c r="X303" s="10">
        <f>SUM(V303,W303)</f>
        <v>0</v>
      </c>
      <c r="Y303" s="17" t="e">
        <f>VLOOKUP(T303, '[1]2pt probe test data summary'!$C$2:$V$336, 5, FALSE)</f>
        <v>#N/A</v>
      </c>
      <c r="Z303" s="10"/>
      <c r="AA303" s="10"/>
      <c r="AB303" s="16" t="e">
        <f>VLOOKUP(T303, '[1]2pt probe test data summary'!$C$2:$V$336, 7, FALSE)</f>
        <v>#N/A</v>
      </c>
      <c r="AC303" s="16" t="e">
        <v>#N/A</v>
      </c>
      <c r="AD303" s="16"/>
      <c r="AE303" s="15"/>
      <c r="AF303" s="15"/>
      <c r="AG303" s="15"/>
      <c r="AH303" s="14"/>
      <c r="AI303" s="9"/>
    </row>
    <row r="304" spans="1:35">
      <c r="A304" s="13" t="s">
        <v>5</v>
      </c>
      <c r="B304" s="12" t="s">
        <v>41</v>
      </c>
      <c r="C304" s="12">
        <v>88</v>
      </c>
      <c r="D304" s="19" t="s">
        <v>40</v>
      </c>
      <c r="E304" s="10" t="s">
        <v>8</v>
      </c>
      <c r="F304" s="9">
        <v>8</v>
      </c>
      <c r="G304" s="10" t="s">
        <v>1</v>
      </c>
      <c r="H304" s="10" t="s">
        <v>7</v>
      </c>
      <c r="I304" s="9">
        <v>8</v>
      </c>
      <c r="J304" s="9">
        <v>16</v>
      </c>
      <c r="K304" s="9">
        <v>9</v>
      </c>
      <c r="L304" s="9">
        <v>17</v>
      </c>
      <c r="M304" s="9"/>
      <c r="N304" s="9"/>
      <c r="O304" s="9"/>
      <c r="P304" s="9"/>
      <c r="Q304" s="9"/>
      <c r="R304" s="9"/>
      <c r="S304" s="10" t="str">
        <f>CONCATENATE(B304,H304,I304,J304,K304,L304)</f>
        <v>15Pp8-TE; p17-ptap; p10-BE1; p9-BE2 source; p16-BE2 gate; p6-BE3; p7-BE4 source; p18-BE4 gate816917</v>
      </c>
      <c r="T304" s="10" t="str">
        <f>CONCATENATE(LEFT(B304, 1), "-", MID(B304, 2, 1), "-",RIGHT(B304, 1), " pins ", H304)</f>
        <v>1-5-P pins p8-TE; p17-ptap; p10-BE1; p9-BE2 source; p16-BE2 gate; p6-BE3; p7-BE4 source; p18-BE4 gate</v>
      </c>
      <c r="U304" s="18">
        <v>40504</v>
      </c>
      <c r="V304" s="10"/>
      <c r="W304" s="10"/>
      <c r="X304" s="10">
        <f>SUM(V304,W304)</f>
        <v>0</v>
      </c>
      <c r="Y304" s="17" t="e">
        <f>VLOOKUP(T304, '[1]2pt probe test data summary'!$C$2:$V$336, 5, FALSE)</f>
        <v>#N/A</v>
      </c>
      <c r="Z304" s="10"/>
      <c r="AA304" s="10"/>
      <c r="AB304" s="16" t="e">
        <f>VLOOKUP(T304, '[1]2pt probe test data summary'!$C$2:$V$336, 7, FALSE)</f>
        <v>#N/A</v>
      </c>
      <c r="AC304" s="16" t="e">
        <v>#N/A</v>
      </c>
      <c r="AD304" s="16"/>
      <c r="AE304" s="15"/>
      <c r="AF304" s="15"/>
      <c r="AG304" s="15"/>
      <c r="AH304" s="14"/>
      <c r="AI304" s="9"/>
    </row>
    <row r="305" spans="1:35">
      <c r="A305" s="13" t="s">
        <v>5</v>
      </c>
      <c r="B305" s="12" t="s">
        <v>41</v>
      </c>
      <c r="C305" s="12">
        <v>88</v>
      </c>
      <c r="D305" s="19" t="s">
        <v>40</v>
      </c>
      <c r="E305" s="10" t="s">
        <v>8</v>
      </c>
      <c r="F305" s="9">
        <v>8</v>
      </c>
      <c r="G305" s="10" t="s">
        <v>1</v>
      </c>
      <c r="H305" s="10" t="s">
        <v>7</v>
      </c>
      <c r="I305" s="9">
        <v>8</v>
      </c>
      <c r="J305" s="9">
        <v>18</v>
      </c>
      <c r="K305" s="9">
        <v>7</v>
      </c>
      <c r="L305" s="9">
        <v>17</v>
      </c>
      <c r="M305" s="9"/>
      <c r="N305" s="9"/>
      <c r="O305" s="9"/>
      <c r="P305" s="9"/>
      <c r="Q305" s="9"/>
      <c r="R305" s="9"/>
      <c r="S305" s="10"/>
      <c r="T305" s="10"/>
      <c r="U305" s="18"/>
      <c r="V305" s="10"/>
      <c r="W305" s="10"/>
      <c r="X305" s="10"/>
      <c r="Y305" s="17"/>
      <c r="Z305" s="10"/>
      <c r="AA305" s="10"/>
      <c r="AB305" s="16"/>
      <c r="AC305" s="16"/>
      <c r="AD305" s="16"/>
      <c r="AE305" s="15"/>
      <c r="AF305" s="15"/>
      <c r="AG305" s="15"/>
      <c r="AH305" s="14"/>
      <c r="AI305" s="9"/>
    </row>
    <row r="306" spans="1:35">
      <c r="A306" s="13" t="s">
        <v>5</v>
      </c>
      <c r="B306" s="12" t="s">
        <v>41</v>
      </c>
      <c r="C306" s="12">
        <v>88</v>
      </c>
      <c r="D306" s="19" t="s">
        <v>40</v>
      </c>
      <c r="E306" s="10" t="s">
        <v>2</v>
      </c>
      <c r="F306" s="9">
        <v>10</v>
      </c>
      <c r="G306" s="10" t="s">
        <v>1</v>
      </c>
      <c r="H306" s="10" t="s">
        <v>0</v>
      </c>
      <c r="I306" s="9">
        <v>3</v>
      </c>
      <c r="J306" s="9">
        <v>20</v>
      </c>
      <c r="K306" s="9">
        <v>5</v>
      </c>
      <c r="L306" s="9">
        <v>22</v>
      </c>
      <c r="M306" s="9"/>
      <c r="N306" s="9"/>
      <c r="O306" s="9"/>
      <c r="P306" s="9"/>
      <c r="Q306" s="9"/>
      <c r="R306" s="9"/>
      <c r="S306" s="10" t="str">
        <f>CONCATENATE(B306,H306,I306,J306,K306,L306)</f>
        <v>15Pp3-TE; p22-ptap; p5-BE1 source; p20-BE1 gate; p4-BE2 source; p22-BE2 gate; p1-BE3 source; p24-BE3 gate; p2-BE4 source; p23-BE4 gate320522</v>
      </c>
      <c r="T306" s="10" t="str">
        <f>CONCATENATE(LEFT(B306, 1), "-", MID(B306, 2, 1), "-",RIGHT(B306, 1), " pins ", H306)</f>
        <v>1-5-P pins p3-TE; p22-ptap; p5-BE1 source; p20-BE1 gate; p4-BE2 source; p22-BE2 gate; p1-BE3 source; p24-BE3 gate; p2-BE4 source; p23-BE4 gate</v>
      </c>
      <c r="U306" s="18">
        <v>40504</v>
      </c>
      <c r="V306" s="10"/>
      <c r="W306" s="10"/>
      <c r="X306" s="10">
        <f>SUM(V306,W306)</f>
        <v>0</v>
      </c>
      <c r="Y306" s="17" t="e">
        <f>VLOOKUP(T306, '[1]2pt probe test data summary'!$C$2:$V$336, 5, FALSE)</f>
        <v>#N/A</v>
      </c>
      <c r="Z306" s="10"/>
      <c r="AA306" s="10"/>
      <c r="AB306" s="16" t="e">
        <f>VLOOKUP(T306, '[1]2pt probe test data summary'!$C$2:$V$336, 7, FALSE)</f>
        <v>#N/A</v>
      </c>
      <c r="AC306" s="16" t="e">
        <v>#N/A</v>
      </c>
      <c r="AD306" s="16"/>
      <c r="AE306" s="15"/>
      <c r="AF306" s="15"/>
      <c r="AG306" s="15"/>
      <c r="AH306" s="14"/>
      <c r="AI306" s="9"/>
    </row>
    <row r="307" spans="1:35">
      <c r="A307" s="13" t="s">
        <v>5</v>
      </c>
      <c r="B307" s="12" t="s">
        <v>41</v>
      </c>
      <c r="C307" s="12">
        <v>88</v>
      </c>
      <c r="D307" s="19" t="s">
        <v>40</v>
      </c>
      <c r="E307" s="10" t="s">
        <v>2</v>
      </c>
      <c r="F307" s="9">
        <v>10</v>
      </c>
      <c r="G307" s="10" t="s">
        <v>1</v>
      </c>
      <c r="H307" s="10" t="s">
        <v>0</v>
      </c>
      <c r="I307" s="9">
        <v>3</v>
      </c>
      <c r="J307" s="9">
        <v>21</v>
      </c>
      <c r="K307" s="9">
        <v>4</v>
      </c>
      <c r="L307" s="9">
        <v>22</v>
      </c>
      <c r="M307" s="9"/>
      <c r="N307" s="9"/>
      <c r="O307" s="9"/>
      <c r="P307" s="9"/>
      <c r="Q307" s="9"/>
      <c r="R307" s="9"/>
      <c r="S307" s="10"/>
      <c r="T307" s="10"/>
      <c r="U307" s="18"/>
      <c r="V307" s="10"/>
      <c r="W307" s="10"/>
      <c r="X307" s="10"/>
      <c r="Y307" s="17"/>
      <c r="Z307" s="10"/>
      <c r="AA307" s="10"/>
      <c r="AB307" s="16"/>
      <c r="AC307" s="16"/>
      <c r="AD307" s="16"/>
      <c r="AE307" s="15"/>
      <c r="AF307" s="15"/>
      <c r="AG307" s="15"/>
      <c r="AH307" s="14"/>
      <c r="AI307" s="9"/>
    </row>
    <row r="308" spans="1:35">
      <c r="A308" s="13" t="s">
        <v>5</v>
      </c>
      <c r="B308" s="12" t="s">
        <v>41</v>
      </c>
      <c r="C308" s="12">
        <v>88</v>
      </c>
      <c r="D308" s="19" t="s">
        <v>40</v>
      </c>
      <c r="E308" s="10" t="s">
        <v>2</v>
      </c>
      <c r="F308" s="9">
        <v>10</v>
      </c>
      <c r="G308" s="10" t="s">
        <v>1</v>
      </c>
      <c r="H308" s="10" t="s">
        <v>0</v>
      </c>
      <c r="I308" s="9">
        <v>3</v>
      </c>
      <c r="J308" s="9">
        <v>24</v>
      </c>
      <c r="K308" s="9">
        <v>1</v>
      </c>
      <c r="L308" s="9">
        <v>22</v>
      </c>
      <c r="M308" s="9"/>
      <c r="N308" s="9"/>
      <c r="O308" s="9"/>
      <c r="P308" s="9"/>
      <c r="Q308" s="9"/>
      <c r="R308" s="9"/>
      <c r="S308" s="10"/>
      <c r="T308" s="10"/>
      <c r="U308" s="18"/>
      <c r="V308" s="10"/>
      <c r="W308" s="10"/>
      <c r="X308" s="10"/>
      <c r="Y308" s="17"/>
      <c r="Z308" s="10"/>
      <c r="AA308" s="10"/>
      <c r="AB308" s="16"/>
      <c r="AC308" s="16"/>
      <c r="AD308" s="16"/>
      <c r="AE308" s="15"/>
      <c r="AF308" s="15"/>
      <c r="AG308" s="15"/>
      <c r="AH308" s="14"/>
      <c r="AI308" s="9"/>
    </row>
    <row r="309" spans="1:35">
      <c r="A309" s="13" t="s">
        <v>5</v>
      </c>
      <c r="B309" s="12" t="s">
        <v>41</v>
      </c>
      <c r="C309" s="12">
        <v>88</v>
      </c>
      <c r="D309" s="19" t="s">
        <v>40</v>
      </c>
      <c r="E309" s="10" t="s">
        <v>2</v>
      </c>
      <c r="F309" s="9">
        <v>10</v>
      </c>
      <c r="G309" s="10" t="s">
        <v>1</v>
      </c>
      <c r="H309" s="10" t="s">
        <v>0</v>
      </c>
      <c r="I309" s="9">
        <v>3</v>
      </c>
      <c r="J309" s="9">
        <v>23</v>
      </c>
      <c r="K309" s="9">
        <v>2</v>
      </c>
      <c r="L309" s="9">
        <v>22</v>
      </c>
      <c r="M309" s="9"/>
      <c r="N309" s="9"/>
      <c r="O309" s="9"/>
      <c r="P309" s="9"/>
      <c r="Q309" s="9"/>
      <c r="R309" s="9"/>
      <c r="S309" s="10"/>
      <c r="T309" s="10"/>
      <c r="U309" s="18"/>
      <c r="V309" s="10"/>
      <c r="W309" s="10"/>
      <c r="X309" s="10"/>
      <c r="Y309" s="17"/>
      <c r="Z309" s="10"/>
      <c r="AA309" s="10"/>
      <c r="AB309" s="16"/>
      <c r="AC309" s="16"/>
      <c r="AD309" s="16"/>
      <c r="AE309" s="15"/>
      <c r="AF309" s="15"/>
      <c r="AG309" s="15"/>
      <c r="AH309" s="14"/>
      <c r="AI309" s="9"/>
    </row>
    <row r="310" spans="1:35">
      <c r="A310" s="13" t="s">
        <v>5</v>
      </c>
      <c r="B310" s="12" t="s">
        <v>39</v>
      </c>
      <c r="C310" s="12">
        <v>89</v>
      </c>
      <c r="D310" s="11" t="s">
        <v>38</v>
      </c>
      <c r="E310" s="10" t="s">
        <v>6</v>
      </c>
      <c r="F310" s="9">
        <v>5</v>
      </c>
      <c r="G310" s="10" t="s">
        <v>1</v>
      </c>
      <c r="H310" s="10" t="s">
        <v>9</v>
      </c>
      <c r="I310" s="9"/>
      <c r="J310" s="9"/>
      <c r="K310" s="9"/>
      <c r="L310" s="9"/>
      <c r="M310" s="9">
        <v>13</v>
      </c>
      <c r="N310" s="9">
        <v>14</v>
      </c>
      <c r="O310" s="9">
        <v>12</v>
      </c>
      <c r="P310" s="9">
        <v>11</v>
      </c>
      <c r="Q310" s="9"/>
      <c r="R310" s="9"/>
      <c r="S310" s="10" t="str">
        <f>CONCATENATE(B310,H310,I310,J310,K310,L310)</f>
        <v>15Qp11-BE4; p12-BE3; p13-BE1; p14-BE2; p15 TE</v>
      </c>
      <c r="T310" s="10" t="str">
        <f>CONCATENATE(LEFT(B310, 1), "-", MID(B310, 2, 1), "-",RIGHT(B310, 1), " pins ", H310)</f>
        <v>1-5-Q pins p11-BE4; p12-BE3; p13-BE1; p14-BE2; p15 TE</v>
      </c>
      <c r="U310" s="18">
        <v>40504</v>
      </c>
      <c r="V310" s="10"/>
      <c r="W310" s="10"/>
      <c r="X310" s="10">
        <f>SUM(V310,W310)</f>
        <v>0</v>
      </c>
      <c r="Y310" s="17" t="e">
        <f>VLOOKUP(T310, '[1]2pt probe test data summary'!$C$2:$V$336, 5, FALSE)</f>
        <v>#N/A</v>
      </c>
      <c r="Z310" s="10"/>
      <c r="AA310" s="10"/>
      <c r="AB310" s="16" t="e">
        <f>VLOOKUP(T310, '[1]2pt probe test data summary'!$C$2:$V$336, 7, FALSE)</f>
        <v>#N/A</v>
      </c>
      <c r="AC310" s="16" t="e">
        <v>#N/A</v>
      </c>
      <c r="AD310" s="16"/>
      <c r="AE310" s="15"/>
      <c r="AF310" s="15"/>
      <c r="AG310" s="15"/>
      <c r="AH310" s="14"/>
      <c r="AI310" s="9"/>
    </row>
    <row r="311" spans="1:35">
      <c r="A311" s="13" t="s">
        <v>5</v>
      </c>
      <c r="B311" s="12" t="s">
        <v>39</v>
      </c>
      <c r="C311" s="12">
        <v>89</v>
      </c>
      <c r="D311" s="11" t="s">
        <v>38</v>
      </c>
      <c r="E311" s="10" t="s">
        <v>8</v>
      </c>
      <c r="F311" s="9">
        <v>8</v>
      </c>
      <c r="G311" s="10" t="s">
        <v>1</v>
      </c>
      <c r="H311" s="10" t="s">
        <v>7</v>
      </c>
      <c r="I311" s="9">
        <v>8</v>
      </c>
      <c r="J311" s="9">
        <v>16</v>
      </c>
      <c r="K311" s="9">
        <v>9</v>
      </c>
      <c r="L311" s="9">
        <v>17</v>
      </c>
      <c r="M311" s="9"/>
      <c r="N311" s="9"/>
      <c r="O311" s="9"/>
      <c r="P311" s="9"/>
      <c r="Q311" s="9"/>
      <c r="R311" s="9"/>
      <c r="S311" s="10" t="str">
        <f>CONCATENATE(B311,H311,I311,J311,K311,L311)</f>
        <v>15Qp8-TE; p17-ptap; p10-BE1; p9-BE2 source; p16-BE2 gate; p6-BE3; p7-BE4 source; p18-BE4 gate816917</v>
      </c>
      <c r="T311" s="10" t="str">
        <f>CONCATENATE(LEFT(B311, 1), "-", MID(B311, 2, 1), "-",RIGHT(B311, 1), " pins ", H311)</f>
        <v>1-5-Q pins p8-TE; p17-ptap; p10-BE1; p9-BE2 source; p16-BE2 gate; p6-BE3; p7-BE4 source; p18-BE4 gate</v>
      </c>
      <c r="U311" s="18">
        <v>40504</v>
      </c>
      <c r="V311" s="10"/>
      <c r="W311" s="10"/>
      <c r="X311" s="10">
        <f>SUM(V311,W311)</f>
        <v>0</v>
      </c>
      <c r="Y311" s="17" t="e">
        <f>VLOOKUP(T311, '[1]2pt probe test data summary'!$C$2:$V$336, 5, FALSE)</f>
        <v>#N/A</v>
      </c>
      <c r="Z311" s="10"/>
      <c r="AA311" s="10"/>
      <c r="AB311" s="16" t="e">
        <f>VLOOKUP(T311, '[1]2pt probe test data summary'!$C$2:$V$336, 7, FALSE)</f>
        <v>#N/A</v>
      </c>
      <c r="AC311" s="16" t="e">
        <v>#N/A</v>
      </c>
      <c r="AD311" s="16"/>
      <c r="AE311" s="15"/>
      <c r="AF311" s="15"/>
      <c r="AG311" s="15"/>
      <c r="AH311" s="14"/>
      <c r="AI311" s="9"/>
    </row>
    <row r="312" spans="1:35">
      <c r="A312" s="13" t="s">
        <v>5</v>
      </c>
      <c r="B312" s="12" t="s">
        <v>39</v>
      </c>
      <c r="C312" s="12">
        <v>89</v>
      </c>
      <c r="D312" s="11" t="s">
        <v>38</v>
      </c>
      <c r="E312" s="10" t="s">
        <v>8</v>
      </c>
      <c r="F312" s="9">
        <v>8</v>
      </c>
      <c r="G312" s="10" t="s">
        <v>1</v>
      </c>
      <c r="H312" s="10" t="s">
        <v>7</v>
      </c>
      <c r="I312" s="9">
        <v>8</v>
      </c>
      <c r="J312" s="9">
        <v>18</v>
      </c>
      <c r="K312" s="9">
        <v>7</v>
      </c>
      <c r="L312" s="9">
        <v>17</v>
      </c>
      <c r="M312" s="9"/>
      <c r="N312" s="9"/>
      <c r="O312" s="9"/>
      <c r="P312" s="9"/>
      <c r="Q312" s="9"/>
      <c r="R312" s="9"/>
      <c r="S312" s="10"/>
      <c r="T312" s="10"/>
      <c r="U312" s="18"/>
      <c r="V312" s="10"/>
      <c r="W312" s="10"/>
      <c r="X312" s="10"/>
      <c r="Y312" s="17"/>
      <c r="Z312" s="10"/>
      <c r="AA312" s="10"/>
      <c r="AB312" s="16"/>
      <c r="AC312" s="16"/>
      <c r="AD312" s="16"/>
      <c r="AE312" s="15"/>
      <c r="AF312" s="15"/>
      <c r="AG312" s="15"/>
      <c r="AH312" s="14"/>
      <c r="AI312" s="9"/>
    </row>
    <row r="313" spans="1:35">
      <c r="A313" s="13" t="s">
        <v>5</v>
      </c>
      <c r="B313" s="12" t="s">
        <v>39</v>
      </c>
      <c r="C313" s="12">
        <v>89</v>
      </c>
      <c r="D313" s="11" t="s">
        <v>38</v>
      </c>
      <c r="E313" s="10" t="s">
        <v>2</v>
      </c>
      <c r="F313" s="9">
        <v>10</v>
      </c>
      <c r="G313" s="10" t="s">
        <v>1</v>
      </c>
      <c r="H313" s="10" t="s">
        <v>0</v>
      </c>
      <c r="I313" s="9">
        <v>3</v>
      </c>
      <c r="J313" s="9">
        <v>20</v>
      </c>
      <c r="K313" s="9">
        <v>5</v>
      </c>
      <c r="L313" s="9">
        <v>22</v>
      </c>
      <c r="M313" s="9"/>
      <c r="N313" s="9"/>
      <c r="O313" s="9"/>
      <c r="P313" s="9"/>
      <c r="Q313" s="9"/>
      <c r="R313" s="9"/>
      <c r="S313" s="10" t="str">
        <f>CONCATENATE(B313,H313,I313,J313,K313,L313)</f>
        <v>15Qp3-TE; p22-ptap; p5-BE1 source; p20-BE1 gate; p4-BE2 source; p22-BE2 gate; p1-BE3 source; p24-BE3 gate; p2-BE4 source; p23-BE4 gate320522</v>
      </c>
      <c r="T313" s="10" t="str">
        <f>CONCATENATE(LEFT(B313, 1), "-", MID(B313, 2, 1), "-",RIGHT(B313, 1), " pins ", H313)</f>
        <v>1-5-Q pins p3-TE; p22-ptap; p5-BE1 source; p20-BE1 gate; p4-BE2 source; p22-BE2 gate; p1-BE3 source; p24-BE3 gate; p2-BE4 source; p23-BE4 gate</v>
      </c>
      <c r="U313" s="18">
        <v>40504</v>
      </c>
      <c r="V313" s="10"/>
      <c r="W313" s="10"/>
      <c r="X313" s="10">
        <f>SUM(V313,W313)</f>
        <v>0</v>
      </c>
      <c r="Y313" s="17" t="e">
        <f>VLOOKUP(T313, '[1]2pt probe test data summary'!$C$2:$V$336, 5, FALSE)</f>
        <v>#N/A</v>
      </c>
      <c r="Z313" s="10"/>
      <c r="AA313" s="10"/>
      <c r="AB313" s="16" t="e">
        <f>VLOOKUP(T313, '[1]2pt probe test data summary'!$C$2:$V$336, 7, FALSE)</f>
        <v>#N/A</v>
      </c>
      <c r="AC313" s="16" t="e">
        <v>#N/A</v>
      </c>
      <c r="AD313" s="16"/>
      <c r="AE313" s="15"/>
      <c r="AF313" s="15"/>
      <c r="AG313" s="15"/>
      <c r="AH313" s="14"/>
      <c r="AI313" s="9"/>
    </row>
    <row r="314" spans="1:35">
      <c r="A314" s="13" t="s">
        <v>5</v>
      </c>
      <c r="B314" s="12" t="s">
        <v>39</v>
      </c>
      <c r="C314" s="12">
        <v>89</v>
      </c>
      <c r="D314" s="11" t="s">
        <v>38</v>
      </c>
      <c r="E314" s="10" t="s">
        <v>2</v>
      </c>
      <c r="F314" s="9">
        <v>10</v>
      </c>
      <c r="G314" s="10" t="s">
        <v>1</v>
      </c>
      <c r="H314" s="10" t="s">
        <v>0</v>
      </c>
      <c r="I314" s="9">
        <v>3</v>
      </c>
      <c r="J314" s="9">
        <v>21</v>
      </c>
      <c r="K314" s="9">
        <v>4</v>
      </c>
      <c r="L314" s="9">
        <v>22</v>
      </c>
      <c r="M314" s="9"/>
      <c r="N314" s="9"/>
      <c r="O314" s="9"/>
      <c r="P314" s="9"/>
      <c r="Q314" s="9"/>
      <c r="R314" s="9"/>
      <c r="S314" s="10"/>
      <c r="T314" s="10"/>
      <c r="U314" s="18"/>
      <c r="V314" s="10"/>
      <c r="W314" s="10"/>
      <c r="X314" s="10"/>
      <c r="Y314" s="17"/>
      <c r="Z314" s="10"/>
      <c r="AA314" s="10"/>
      <c r="AB314" s="16"/>
      <c r="AC314" s="16"/>
      <c r="AD314" s="16"/>
      <c r="AE314" s="15"/>
      <c r="AF314" s="15"/>
      <c r="AG314" s="15"/>
      <c r="AH314" s="14"/>
      <c r="AI314" s="9"/>
    </row>
    <row r="315" spans="1:35">
      <c r="A315" s="13" t="s">
        <v>5</v>
      </c>
      <c r="B315" s="12" t="s">
        <v>39</v>
      </c>
      <c r="C315" s="12">
        <v>89</v>
      </c>
      <c r="D315" s="11" t="s">
        <v>38</v>
      </c>
      <c r="E315" s="10" t="s">
        <v>2</v>
      </c>
      <c r="F315" s="9">
        <v>10</v>
      </c>
      <c r="G315" s="10" t="s">
        <v>1</v>
      </c>
      <c r="H315" s="10" t="s">
        <v>0</v>
      </c>
      <c r="I315" s="9">
        <v>3</v>
      </c>
      <c r="J315" s="9">
        <v>24</v>
      </c>
      <c r="K315" s="9">
        <v>1</v>
      </c>
      <c r="L315" s="9">
        <v>22</v>
      </c>
      <c r="M315" s="9"/>
      <c r="N315" s="9"/>
      <c r="O315" s="9"/>
      <c r="P315" s="9"/>
      <c r="Q315" s="9"/>
      <c r="R315" s="9"/>
      <c r="S315" s="10"/>
      <c r="T315" s="10"/>
      <c r="U315" s="18"/>
      <c r="V315" s="10"/>
      <c r="W315" s="10"/>
      <c r="X315" s="10"/>
      <c r="Y315" s="17"/>
      <c r="Z315" s="10"/>
      <c r="AA315" s="10"/>
      <c r="AB315" s="16"/>
      <c r="AC315" s="16"/>
      <c r="AD315" s="16"/>
      <c r="AE315" s="15"/>
      <c r="AF315" s="15"/>
      <c r="AG315" s="15"/>
      <c r="AH315" s="14"/>
      <c r="AI315" s="9"/>
    </row>
    <row r="316" spans="1:35">
      <c r="A316" s="13" t="s">
        <v>5</v>
      </c>
      <c r="B316" s="12" t="s">
        <v>39</v>
      </c>
      <c r="C316" s="12">
        <v>89</v>
      </c>
      <c r="D316" s="11" t="s">
        <v>38</v>
      </c>
      <c r="E316" s="10" t="s">
        <v>2</v>
      </c>
      <c r="F316" s="9">
        <v>10</v>
      </c>
      <c r="G316" s="10" t="s">
        <v>1</v>
      </c>
      <c r="H316" s="10" t="s">
        <v>0</v>
      </c>
      <c r="I316" s="9">
        <v>3</v>
      </c>
      <c r="J316" s="9">
        <v>23</v>
      </c>
      <c r="K316" s="9">
        <v>2</v>
      </c>
      <c r="L316" s="9">
        <v>22</v>
      </c>
      <c r="M316" s="9"/>
      <c r="N316" s="9"/>
      <c r="O316" s="9"/>
      <c r="P316" s="9"/>
      <c r="Q316" s="9"/>
      <c r="R316" s="9"/>
      <c r="S316" s="10"/>
      <c r="T316" s="10"/>
      <c r="U316" s="18"/>
      <c r="V316" s="10"/>
      <c r="W316" s="10"/>
      <c r="X316" s="10"/>
      <c r="Y316" s="17"/>
      <c r="Z316" s="10"/>
      <c r="AA316" s="10"/>
      <c r="AB316" s="16"/>
      <c r="AC316" s="16"/>
      <c r="AD316" s="16"/>
      <c r="AE316" s="15"/>
      <c r="AF316" s="15"/>
      <c r="AG316" s="15"/>
      <c r="AH316" s="14"/>
      <c r="AI316" s="9"/>
    </row>
    <row r="317" spans="1:35">
      <c r="A317" s="13" t="s">
        <v>5</v>
      </c>
      <c r="B317" s="12" t="s">
        <v>37</v>
      </c>
      <c r="C317" s="12">
        <v>90</v>
      </c>
      <c r="D317" s="19" t="s">
        <v>36</v>
      </c>
      <c r="E317" s="10" t="s">
        <v>6</v>
      </c>
      <c r="F317" s="9">
        <v>5</v>
      </c>
      <c r="G317" s="10" t="s">
        <v>1</v>
      </c>
      <c r="H317" s="10" t="s">
        <v>9</v>
      </c>
      <c r="I317" s="9"/>
      <c r="J317" s="9"/>
      <c r="K317" s="9"/>
      <c r="L317" s="9"/>
      <c r="M317" s="9">
        <v>13</v>
      </c>
      <c r="N317" s="9">
        <v>14</v>
      </c>
      <c r="O317" s="9">
        <v>12</v>
      </c>
      <c r="P317" s="9">
        <v>11</v>
      </c>
      <c r="Q317" s="9"/>
      <c r="R317" s="9"/>
      <c r="S317" s="10" t="str">
        <f>CONCATENATE(B317,H317,I317,J317,K317,L317)</f>
        <v>15Rp11-BE4; p12-BE3; p13-BE1; p14-BE2; p15 TE</v>
      </c>
      <c r="T317" s="10" t="str">
        <f>CONCATENATE(LEFT(B317, 1), "-", MID(B317, 2, 1), "-",RIGHT(B317, 1), " pins ", H317)</f>
        <v>1-5-R pins p11-BE4; p12-BE3; p13-BE1; p14-BE2; p15 TE</v>
      </c>
      <c r="U317" s="18">
        <v>40504</v>
      </c>
      <c r="V317" s="10"/>
      <c r="W317" s="10"/>
      <c r="X317" s="10">
        <f>SUM(V317,W317)</f>
        <v>0</v>
      </c>
      <c r="Y317" s="17" t="e">
        <f>VLOOKUP(T317, '[1]2pt probe test data summary'!$C$2:$V$336, 5, FALSE)</f>
        <v>#N/A</v>
      </c>
      <c r="Z317" s="10"/>
      <c r="AA317" s="10"/>
      <c r="AB317" s="16" t="e">
        <f>VLOOKUP(T317, '[1]2pt probe test data summary'!$C$2:$V$336, 7, FALSE)</f>
        <v>#N/A</v>
      </c>
      <c r="AC317" s="16" t="e">
        <v>#N/A</v>
      </c>
      <c r="AD317" s="16"/>
      <c r="AE317" s="15"/>
      <c r="AF317" s="15"/>
      <c r="AG317" s="15"/>
      <c r="AH317" s="14"/>
      <c r="AI317" s="9"/>
    </row>
    <row r="318" spans="1:35">
      <c r="A318" s="13" t="s">
        <v>5</v>
      </c>
      <c r="B318" s="12" t="s">
        <v>37</v>
      </c>
      <c r="C318" s="12">
        <v>90</v>
      </c>
      <c r="D318" s="19" t="s">
        <v>36</v>
      </c>
      <c r="E318" s="10" t="s">
        <v>8</v>
      </c>
      <c r="F318" s="9">
        <v>8</v>
      </c>
      <c r="G318" s="10" t="s">
        <v>1</v>
      </c>
      <c r="H318" s="10" t="s">
        <v>7</v>
      </c>
      <c r="I318" s="9">
        <v>8</v>
      </c>
      <c r="J318" s="9">
        <v>16</v>
      </c>
      <c r="K318" s="9">
        <v>9</v>
      </c>
      <c r="L318" s="9">
        <v>17</v>
      </c>
      <c r="M318" s="9"/>
      <c r="N318" s="9"/>
      <c r="O318" s="9"/>
      <c r="P318" s="9"/>
      <c r="Q318" s="9"/>
      <c r="R318" s="9"/>
      <c r="S318" s="10" t="str">
        <f>CONCATENATE(B318,H318,I318,J318,K318,L318)</f>
        <v>15Rp8-TE; p17-ptap; p10-BE1; p9-BE2 source; p16-BE2 gate; p6-BE3; p7-BE4 source; p18-BE4 gate816917</v>
      </c>
      <c r="T318" s="10" t="str">
        <f>CONCATENATE(LEFT(B318, 1), "-", MID(B318, 2, 1), "-",RIGHT(B318, 1), " pins ", H318)</f>
        <v>1-5-R pins p8-TE; p17-ptap; p10-BE1; p9-BE2 source; p16-BE2 gate; p6-BE3; p7-BE4 source; p18-BE4 gate</v>
      </c>
      <c r="U318" s="18">
        <v>40504</v>
      </c>
      <c r="V318" s="10"/>
      <c r="W318" s="10"/>
      <c r="X318" s="10">
        <f>SUM(V318,W318)</f>
        <v>0</v>
      </c>
      <c r="Y318" s="17" t="e">
        <f>VLOOKUP(T318, '[1]2pt probe test data summary'!$C$2:$V$336, 5, FALSE)</f>
        <v>#N/A</v>
      </c>
      <c r="Z318" s="10"/>
      <c r="AA318" s="10"/>
      <c r="AB318" s="16" t="e">
        <f>VLOOKUP(T318, '[1]2pt probe test data summary'!$C$2:$V$336, 7, FALSE)</f>
        <v>#N/A</v>
      </c>
      <c r="AC318" s="16" t="e">
        <v>#N/A</v>
      </c>
      <c r="AD318" s="16"/>
      <c r="AE318" s="15"/>
      <c r="AF318" s="15"/>
      <c r="AG318" s="15"/>
      <c r="AH318" s="14"/>
      <c r="AI318" s="9"/>
    </row>
    <row r="319" spans="1:35">
      <c r="A319" s="13" t="s">
        <v>5</v>
      </c>
      <c r="B319" s="12" t="s">
        <v>37</v>
      </c>
      <c r="C319" s="12">
        <v>90</v>
      </c>
      <c r="D319" s="19" t="s">
        <v>36</v>
      </c>
      <c r="E319" s="10" t="s">
        <v>8</v>
      </c>
      <c r="F319" s="9">
        <v>8</v>
      </c>
      <c r="G319" s="10" t="s">
        <v>1</v>
      </c>
      <c r="H319" s="10" t="s">
        <v>7</v>
      </c>
      <c r="I319" s="9">
        <v>8</v>
      </c>
      <c r="J319" s="9">
        <v>18</v>
      </c>
      <c r="K319" s="9">
        <v>7</v>
      </c>
      <c r="L319" s="9">
        <v>17</v>
      </c>
      <c r="M319" s="9"/>
      <c r="N319" s="9"/>
      <c r="O319" s="9"/>
      <c r="P319" s="9"/>
      <c r="Q319" s="9"/>
      <c r="R319" s="9"/>
      <c r="S319" s="10"/>
      <c r="T319" s="10"/>
      <c r="U319" s="18"/>
      <c r="V319" s="10"/>
      <c r="W319" s="10"/>
      <c r="X319" s="10"/>
      <c r="Y319" s="17"/>
      <c r="Z319" s="10"/>
      <c r="AA319" s="10"/>
      <c r="AB319" s="16"/>
      <c r="AC319" s="16"/>
      <c r="AD319" s="16"/>
      <c r="AE319" s="15"/>
      <c r="AF319" s="15"/>
      <c r="AG319" s="15"/>
      <c r="AH319" s="14"/>
      <c r="AI319" s="9"/>
    </row>
    <row r="320" spans="1:35">
      <c r="A320" s="13" t="s">
        <v>5</v>
      </c>
      <c r="B320" s="12" t="s">
        <v>37</v>
      </c>
      <c r="C320" s="12">
        <v>90</v>
      </c>
      <c r="D320" s="19" t="s">
        <v>36</v>
      </c>
      <c r="E320" s="10" t="s">
        <v>2</v>
      </c>
      <c r="F320" s="9">
        <v>10</v>
      </c>
      <c r="G320" s="10" t="s">
        <v>1</v>
      </c>
      <c r="H320" s="10" t="s">
        <v>0</v>
      </c>
      <c r="I320" s="9">
        <v>3</v>
      </c>
      <c r="J320" s="9">
        <v>20</v>
      </c>
      <c r="K320" s="9">
        <v>5</v>
      </c>
      <c r="L320" s="9">
        <v>22</v>
      </c>
      <c r="M320" s="9"/>
      <c r="N320" s="9"/>
      <c r="O320" s="9"/>
      <c r="P320" s="9"/>
      <c r="Q320" s="9"/>
      <c r="R320" s="9"/>
      <c r="S320" s="10" t="str">
        <f>CONCATENATE(B320,H320,I320,J320,K320,L320)</f>
        <v>15Rp3-TE; p22-ptap; p5-BE1 source; p20-BE1 gate; p4-BE2 source; p22-BE2 gate; p1-BE3 source; p24-BE3 gate; p2-BE4 source; p23-BE4 gate320522</v>
      </c>
      <c r="T320" s="10" t="str">
        <f>CONCATENATE(LEFT(B320, 1), "-", MID(B320, 2, 1), "-",RIGHT(B320, 1), " pins ", H320)</f>
        <v>1-5-R pins p3-TE; p22-ptap; p5-BE1 source; p20-BE1 gate; p4-BE2 source; p22-BE2 gate; p1-BE3 source; p24-BE3 gate; p2-BE4 source; p23-BE4 gate</v>
      </c>
      <c r="U320" s="18">
        <v>40504</v>
      </c>
      <c r="V320" s="10"/>
      <c r="W320" s="10"/>
      <c r="X320" s="10">
        <f>SUM(V320,W320)</f>
        <v>0</v>
      </c>
      <c r="Y320" s="17" t="e">
        <f>VLOOKUP(T320, '[1]2pt probe test data summary'!$C$2:$V$336, 5, FALSE)</f>
        <v>#N/A</v>
      </c>
      <c r="Z320" s="10"/>
      <c r="AA320" s="10"/>
      <c r="AB320" s="16" t="e">
        <f>VLOOKUP(T320, '[1]2pt probe test data summary'!$C$2:$V$336, 7, FALSE)</f>
        <v>#N/A</v>
      </c>
      <c r="AC320" s="16" t="e">
        <v>#N/A</v>
      </c>
      <c r="AD320" s="16"/>
      <c r="AE320" s="15"/>
      <c r="AF320" s="15"/>
      <c r="AG320" s="15"/>
      <c r="AH320" s="14"/>
      <c r="AI320" s="9"/>
    </row>
    <row r="321" spans="1:35">
      <c r="A321" s="13" t="s">
        <v>5</v>
      </c>
      <c r="B321" s="12" t="s">
        <v>37</v>
      </c>
      <c r="C321" s="12">
        <v>90</v>
      </c>
      <c r="D321" s="19" t="s">
        <v>36</v>
      </c>
      <c r="E321" s="10" t="s">
        <v>2</v>
      </c>
      <c r="F321" s="9">
        <v>10</v>
      </c>
      <c r="G321" s="10" t="s">
        <v>1</v>
      </c>
      <c r="H321" s="10" t="s">
        <v>0</v>
      </c>
      <c r="I321" s="9">
        <v>3</v>
      </c>
      <c r="J321" s="9">
        <v>21</v>
      </c>
      <c r="K321" s="9">
        <v>4</v>
      </c>
      <c r="L321" s="9">
        <v>22</v>
      </c>
      <c r="M321" s="9"/>
      <c r="N321" s="9"/>
      <c r="O321" s="9"/>
      <c r="P321" s="9"/>
      <c r="Q321" s="9"/>
      <c r="R321" s="9"/>
      <c r="S321" s="10"/>
      <c r="T321" s="10"/>
      <c r="U321" s="18"/>
      <c r="V321" s="10"/>
      <c r="W321" s="10"/>
      <c r="X321" s="10"/>
      <c r="Y321" s="17"/>
      <c r="Z321" s="10"/>
      <c r="AA321" s="10"/>
      <c r="AB321" s="16"/>
      <c r="AC321" s="16"/>
      <c r="AD321" s="16"/>
      <c r="AE321" s="15"/>
      <c r="AF321" s="15"/>
      <c r="AG321" s="15"/>
      <c r="AH321" s="14"/>
      <c r="AI321" s="9"/>
    </row>
    <row r="322" spans="1:35">
      <c r="A322" s="13" t="s">
        <v>5</v>
      </c>
      <c r="B322" s="12" t="s">
        <v>37</v>
      </c>
      <c r="C322" s="12">
        <v>90</v>
      </c>
      <c r="D322" s="19" t="s">
        <v>36</v>
      </c>
      <c r="E322" s="10" t="s">
        <v>2</v>
      </c>
      <c r="F322" s="9">
        <v>10</v>
      </c>
      <c r="G322" s="10" t="s">
        <v>1</v>
      </c>
      <c r="H322" s="10" t="s">
        <v>0</v>
      </c>
      <c r="I322" s="9">
        <v>3</v>
      </c>
      <c r="J322" s="9">
        <v>24</v>
      </c>
      <c r="K322" s="9">
        <v>1</v>
      </c>
      <c r="L322" s="9">
        <v>22</v>
      </c>
      <c r="M322" s="9"/>
      <c r="N322" s="9"/>
      <c r="O322" s="9"/>
      <c r="P322" s="9"/>
      <c r="Q322" s="9"/>
      <c r="R322" s="9"/>
      <c r="S322" s="10"/>
      <c r="T322" s="10"/>
      <c r="U322" s="18"/>
      <c r="V322" s="10"/>
      <c r="W322" s="10"/>
      <c r="X322" s="10"/>
      <c r="Y322" s="17"/>
      <c r="Z322" s="10"/>
      <c r="AA322" s="10"/>
      <c r="AB322" s="16"/>
      <c r="AC322" s="16"/>
      <c r="AD322" s="16"/>
      <c r="AE322" s="15"/>
      <c r="AF322" s="15"/>
      <c r="AG322" s="15"/>
      <c r="AH322" s="14"/>
      <c r="AI322" s="9"/>
    </row>
    <row r="323" spans="1:35">
      <c r="A323" s="13" t="s">
        <v>5</v>
      </c>
      <c r="B323" s="12" t="s">
        <v>37</v>
      </c>
      <c r="C323" s="12">
        <v>90</v>
      </c>
      <c r="D323" s="19" t="s">
        <v>36</v>
      </c>
      <c r="E323" s="10" t="s">
        <v>2</v>
      </c>
      <c r="F323" s="9">
        <v>10</v>
      </c>
      <c r="G323" s="10" t="s">
        <v>1</v>
      </c>
      <c r="H323" s="10" t="s">
        <v>0</v>
      </c>
      <c r="I323" s="9">
        <v>3</v>
      </c>
      <c r="J323" s="9">
        <v>23</v>
      </c>
      <c r="K323" s="9">
        <v>2</v>
      </c>
      <c r="L323" s="9">
        <v>22</v>
      </c>
      <c r="M323" s="9"/>
      <c r="N323" s="9"/>
      <c r="O323" s="9"/>
      <c r="P323" s="9"/>
      <c r="Q323" s="9"/>
      <c r="R323" s="9"/>
      <c r="S323" s="10"/>
      <c r="T323" s="10"/>
      <c r="U323" s="18"/>
      <c r="V323" s="10"/>
      <c r="W323" s="10"/>
      <c r="X323" s="10"/>
      <c r="Y323" s="17"/>
      <c r="Z323" s="10"/>
      <c r="AA323" s="10"/>
      <c r="AB323" s="16"/>
      <c r="AC323" s="16"/>
      <c r="AD323" s="16"/>
      <c r="AE323" s="15"/>
      <c r="AF323" s="15"/>
      <c r="AG323" s="15"/>
      <c r="AH323" s="14"/>
      <c r="AI323" s="9"/>
    </row>
    <row r="324" spans="1:35">
      <c r="A324" s="13" t="s">
        <v>5</v>
      </c>
      <c r="B324" s="12" t="s">
        <v>35</v>
      </c>
      <c r="C324" s="12">
        <v>91</v>
      </c>
      <c r="D324" s="19" t="s">
        <v>34</v>
      </c>
      <c r="E324" s="10" t="s">
        <v>6</v>
      </c>
      <c r="F324" s="9">
        <v>5</v>
      </c>
      <c r="G324" s="10" t="s">
        <v>1</v>
      </c>
      <c r="H324" s="10" t="s">
        <v>9</v>
      </c>
      <c r="I324" s="9"/>
      <c r="J324" s="9"/>
      <c r="K324" s="9"/>
      <c r="L324" s="9"/>
      <c r="M324" s="9">
        <v>13</v>
      </c>
      <c r="N324" s="9">
        <v>14</v>
      </c>
      <c r="O324" s="9">
        <v>12</v>
      </c>
      <c r="P324" s="9">
        <v>11</v>
      </c>
      <c r="Q324" s="9"/>
      <c r="R324" s="9"/>
      <c r="S324" s="10" t="str">
        <f>CONCATENATE(B324,H324,I324,J324,K324,L324)</f>
        <v>16Ap11-BE4; p12-BE3; p13-BE1; p14-BE2; p15 TE</v>
      </c>
      <c r="T324" s="10" t="str">
        <f>CONCATENATE(LEFT(B324, 1), "-", MID(B324, 2, 1), "-",RIGHT(B324, 1), " pins ", H324)</f>
        <v>1-6-A pins p11-BE4; p12-BE3; p13-BE1; p14-BE2; p15 TE</v>
      </c>
      <c r="U324" s="18">
        <v>40504</v>
      </c>
      <c r="V324" s="10"/>
      <c r="W324" s="10"/>
      <c r="X324" s="10">
        <f>SUM(V324,W324)</f>
        <v>0</v>
      </c>
      <c r="Y324" s="17" t="e">
        <f>VLOOKUP(T324, '[1]2pt probe test data summary'!$C$2:$V$336, 5, FALSE)</f>
        <v>#N/A</v>
      </c>
      <c r="Z324" s="10"/>
      <c r="AA324" s="10"/>
      <c r="AB324" s="16" t="e">
        <f>VLOOKUP(T324, '[1]2pt probe test data summary'!$C$2:$V$336, 7, FALSE)</f>
        <v>#N/A</v>
      </c>
      <c r="AC324" s="16" t="e">
        <v>#N/A</v>
      </c>
      <c r="AD324" s="16"/>
      <c r="AE324" s="15"/>
      <c r="AF324" s="15"/>
      <c r="AG324" s="15"/>
      <c r="AH324" s="14"/>
      <c r="AI324" s="9"/>
    </row>
    <row r="325" spans="1:35">
      <c r="A325" s="13" t="s">
        <v>5</v>
      </c>
      <c r="B325" s="12" t="s">
        <v>35</v>
      </c>
      <c r="C325" s="12">
        <v>91</v>
      </c>
      <c r="D325" s="19" t="s">
        <v>34</v>
      </c>
      <c r="E325" s="10" t="s">
        <v>8</v>
      </c>
      <c r="F325" s="9">
        <v>8</v>
      </c>
      <c r="G325" s="10" t="s">
        <v>1</v>
      </c>
      <c r="H325" s="10" t="s">
        <v>7</v>
      </c>
      <c r="I325" s="9">
        <v>8</v>
      </c>
      <c r="J325" s="9">
        <v>16</v>
      </c>
      <c r="K325" s="9">
        <v>9</v>
      </c>
      <c r="L325" s="9">
        <v>17</v>
      </c>
      <c r="M325" s="9"/>
      <c r="N325" s="9"/>
      <c r="O325" s="9"/>
      <c r="P325" s="9"/>
      <c r="Q325" s="9"/>
      <c r="R325" s="9"/>
      <c r="S325" s="10" t="str">
        <f>CONCATENATE(B325,H325,I325,J325,K325,L325)</f>
        <v>16Ap8-TE; p17-ptap; p10-BE1; p9-BE2 source; p16-BE2 gate; p6-BE3; p7-BE4 source; p18-BE4 gate816917</v>
      </c>
      <c r="T325" s="10" t="str">
        <f>CONCATENATE(LEFT(B325, 1), "-", MID(B325, 2, 1), "-",RIGHT(B325, 1), " pins ", H325)</f>
        <v>1-6-A pins p8-TE; p17-ptap; p10-BE1; p9-BE2 source; p16-BE2 gate; p6-BE3; p7-BE4 source; p18-BE4 gate</v>
      </c>
      <c r="U325" s="18">
        <v>40504</v>
      </c>
      <c r="V325" s="10"/>
      <c r="W325" s="10"/>
      <c r="X325" s="10">
        <f>SUM(V325,W325)</f>
        <v>0</v>
      </c>
      <c r="Y325" s="17" t="e">
        <f>VLOOKUP(T325, '[1]2pt probe test data summary'!$C$2:$V$336, 5, FALSE)</f>
        <v>#N/A</v>
      </c>
      <c r="Z325" s="10"/>
      <c r="AA325" s="10"/>
      <c r="AB325" s="16" t="e">
        <f>VLOOKUP(T325, '[1]2pt probe test data summary'!$C$2:$V$336, 7, FALSE)</f>
        <v>#N/A</v>
      </c>
      <c r="AC325" s="16" t="e">
        <v>#N/A</v>
      </c>
      <c r="AD325" s="16"/>
      <c r="AE325" s="15"/>
      <c r="AF325" s="15"/>
      <c r="AG325" s="15"/>
      <c r="AH325" s="14"/>
      <c r="AI325" s="9"/>
    </row>
    <row r="326" spans="1:35">
      <c r="A326" s="13" t="s">
        <v>5</v>
      </c>
      <c r="B326" s="12" t="s">
        <v>35</v>
      </c>
      <c r="C326" s="12">
        <v>91</v>
      </c>
      <c r="D326" s="19" t="s">
        <v>34</v>
      </c>
      <c r="E326" s="10" t="s">
        <v>8</v>
      </c>
      <c r="F326" s="9">
        <v>8</v>
      </c>
      <c r="G326" s="10" t="s">
        <v>1</v>
      </c>
      <c r="H326" s="10" t="s">
        <v>7</v>
      </c>
      <c r="I326" s="9">
        <v>8</v>
      </c>
      <c r="J326" s="9">
        <v>18</v>
      </c>
      <c r="K326" s="9">
        <v>7</v>
      </c>
      <c r="L326" s="9">
        <v>17</v>
      </c>
      <c r="M326" s="9"/>
      <c r="N326" s="9"/>
      <c r="O326" s="9"/>
      <c r="P326" s="9"/>
      <c r="Q326" s="9"/>
      <c r="R326" s="9"/>
      <c r="S326" s="10"/>
      <c r="T326" s="10"/>
      <c r="U326" s="18"/>
      <c r="V326" s="10"/>
      <c r="W326" s="10"/>
      <c r="X326" s="10"/>
      <c r="Y326" s="17"/>
      <c r="Z326" s="10"/>
      <c r="AA326" s="10"/>
      <c r="AB326" s="16"/>
      <c r="AC326" s="16"/>
      <c r="AD326" s="16"/>
      <c r="AE326" s="15"/>
      <c r="AF326" s="15"/>
      <c r="AG326" s="15"/>
      <c r="AH326" s="14"/>
      <c r="AI326" s="9"/>
    </row>
    <row r="327" spans="1:35">
      <c r="A327" s="13" t="s">
        <v>5</v>
      </c>
      <c r="B327" s="12" t="s">
        <v>35</v>
      </c>
      <c r="C327" s="12">
        <v>91</v>
      </c>
      <c r="D327" s="19" t="s">
        <v>34</v>
      </c>
      <c r="E327" s="10" t="s">
        <v>2</v>
      </c>
      <c r="F327" s="9">
        <v>10</v>
      </c>
      <c r="G327" s="10" t="s">
        <v>1</v>
      </c>
      <c r="H327" s="10" t="s">
        <v>0</v>
      </c>
      <c r="I327" s="9">
        <v>3</v>
      </c>
      <c r="J327" s="9">
        <v>20</v>
      </c>
      <c r="K327" s="9">
        <v>5</v>
      </c>
      <c r="L327" s="9">
        <v>22</v>
      </c>
      <c r="M327" s="9"/>
      <c r="N327" s="9"/>
      <c r="O327" s="9"/>
      <c r="P327" s="9"/>
      <c r="Q327" s="9"/>
      <c r="R327" s="9"/>
      <c r="S327" s="10" t="str">
        <f>CONCATENATE(B327,H327,I327,J327,K327,L327)</f>
        <v>16Ap3-TE; p22-ptap; p5-BE1 source; p20-BE1 gate; p4-BE2 source; p22-BE2 gate; p1-BE3 source; p24-BE3 gate; p2-BE4 source; p23-BE4 gate320522</v>
      </c>
      <c r="T327" s="10" t="str">
        <f>CONCATENATE(LEFT(B327, 1), "-", MID(B327, 2, 1), "-",RIGHT(B327, 1), " pins ", H327)</f>
        <v>1-6-A pins p3-TE; p22-ptap; p5-BE1 source; p20-BE1 gate; p4-BE2 source; p22-BE2 gate; p1-BE3 source; p24-BE3 gate; p2-BE4 source; p23-BE4 gate</v>
      </c>
      <c r="U327" s="18">
        <v>40504</v>
      </c>
      <c r="V327" s="10"/>
      <c r="W327" s="10"/>
      <c r="X327" s="10">
        <f>SUM(V327,W327)</f>
        <v>0</v>
      </c>
      <c r="Y327" s="17" t="e">
        <f>VLOOKUP(T327, '[1]2pt probe test data summary'!$C$2:$V$336, 5, FALSE)</f>
        <v>#N/A</v>
      </c>
      <c r="Z327" s="10"/>
      <c r="AA327" s="10"/>
      <c r="AB327" s="16" t="e">
        <f>VLOOKUP(T327, '[1]2pt probe test data summary'!$C$2:$V$336, 7, FALSE)</f>
        <v>#N/A</v>
      </c>
      <c r="AC327" s="16" t="e">
        <v>#N/A</v>
      </c>
      <c r="AD327" s="16"/>
      <c r="AE327" s="15"/>
      <c r="AF327" s="15"/>
      <c r="AG327" s="15"/>
      <c r="AH327" s="14"/>
      <c r="AI327" s="9"/>
    </row>
    <row r="328" spans="1:35">
      <c r="A328" s="13" t="s">
        <v>5</v>
      </c>
      <c r="B328" s="12" t="s">
        <v>35</v>
      </c>
      <c r="C328" s="12">
        <v>91</v>
      </c>
      <c r="D328" s="19" t="s">
        <v>34</v>
      </c>
      <c r="E328" s="10" t="s">
        <v>2</v>
      </c>
      <c r="F328" s="9">
        <v>10</v>
      </c>
      <c r="G328" s="10" t="s">
        <v>1</v>
      </c>
      <c r="H328" s="10" t="s">
        <v>0</v>
      </c>
      <c r="I328" s="9">
        <v>3</v>
      </c>
      <c r="J328" s="9">
        <v>21</v>
      </c>
      <c r="K328" s="9">
        <v>4</v>
      </c>
      <c r="L328" s="9">
        <v>22</v>
      </c>
      <c r="M328" s="9"/>
      <c r="N328" s="9"/>
      <c r="O328" s="9"/>
      <c r="P328" s="9"/>
      <c r="Q328" s="9"/>
      <c r="R328" s="9"/>
      <c r="S328" s="10"/>
      <c r="T328" s="10"/>
      <c r="U328" s="18"/>
      <c r="V328" s="10"/>
      <c r="W328" s="10"/>
      <c r="X328" s="10"/>
      <c r="Y328" s="17"/>
      <c r="Z328" s="10"/>
      <c r="AA328" s="10"/>
      <c r="AB328" s="16"/>
      <c r="AC328" s="16"/>
      <c r="AD328" s="16"/>
      <c r="AE328" s="15"/>
      <c r="AF328" s="15"/>
      <c r="AG328" s="15"/>
      <c r="AH328" s="14"/>
      <c r="AI328" s="9"/>
    </row>
    <row r="329" spans="1:35">
      <c r="A329" s="13" t="s">
        <v>5</v>
      </c>
      <c r="B329" s="12" t="s">
        <v>35</v>
      </c>
      <c r="C329" s="12">
        <v>91</v>
      </c>
      <c r="D329" s="19" t="s">
        <v>34</v>
      </c>
      <c r="E329" s="10" t="s">
        <v>2</v>
      </c>
      <c r="F329" s="9">
        <v>10</v>
      </c>
      <c r="G329" s="10" t="s">
        <v>1</v>
      </c>
      <c r="H329" s="10" t="s">
        <v>0</v>
      </c>
      <c r="I329" s="9">
        <v>3</v>
      </c>
      <c r="J329" s="9">
        <v>24</v>
      </c>
      <c r="K329" s="9">
        <v>1</v>
      </c>
      <c r="L329" s="9">
        <v>22</v>
      </c>
      <c r="M329" s="9"/>
      <c r="N329" s="9"/>
      <c r="O329" s="9"/>
      <c r="P329" s="9"/>
      <c r="Q329" s="9"/>
      <c r="R329" s="9"/>
      <c r="S329" s="10"/>
      <c r="T329" s="10"/>
      <c r="U329" s="18"/>
      <c r="V329" s="10"/>
      <c r="W329" s="10"/>
      <c r="X329" s="10"/>
      <c r="Y329" s="17"/>
      <c r="Z329" s="10"/>
      <c r="AA329" s="10"/>
      <c r="AB329" s="16"/>
      <c r="AC329" s="16"/>
      <c r="AD329" s="16"/>
      <c r="AE329" s="15"/>
      <c r="AF329" s="15"/>
      <c r="AG329" s="15"/>
      <c r="AH329" s="14"/>
      <c r="AI329" s="9"/>
    </row>
    <row r="330" spans="1:35">
      <c r="A330" s="13" t="s">
        <v>5</v>
      </c>
      <c r="B330" s="12" t="s">
        <v>35</v>
      </c>
      <c r="C330" s="12">
        <v>91</v>
      </c>
      <c r="D330" s="19" t="s">
        <v>34</v>
      </c>
      <c r="E330" s="10" t="s">
        <v>2</v>
      </c>
      <c r="F330" s="9">
        <v>10</v>
      </c>
      <c r="G330" s="10" t="s">
        <v>1</v>
      </c>
      <c r="H330" s="10" t="s">
        <v>0</v>
      </c>
      <c r="I330" s="9">
        <v>3</v>
      </c>
      <c r="J330" s="9">
        <v>23</v>
      </c>
      <c r="K330" s="9">
        <v>2</v>
      </c>
      <c r="L330" s="9">
        <v>22</v>
      </c>
      <c r="M330" s="9"/>
      <c r="N330" s="9"/>
      <c r="O330" s="9"/>
      <c r="P330" s="9"/>
      <c r="Q330" s="9"/>
      <c r="R330" s="9"/>
      <c r="S330" s="10"/>
      <c r="T330" s="10"/>
      <c r="U330" s="18"/>
      <c r="V330" s="10"/>
      <c r="W330" s="10"/>
      <c r="X330" s="10"/>
      <c r="Y330" s="17"/>
      <c r="Z330" s="10"/>
      <c r="AA330" s="10"/>
      <c r="AB330" s="16"/>
      <c r="AC330" s="16"/>
      <c r="AD330" s="16"/>
      <c r="AE330" s="15"/>
      <c r="AF330" s="15"/>
      <c r="AG330" s="15"/>
      <c r="AH330" s="14"/>
      <c r="AI330" s="9"/>
    </row>
    <row r="331" spans="1:35">
      <c r="A331" s="13" t="s">
        <v>5</v>
      </c>
      <c r="B331" s="12" t="s">
        <v>33</v>
      </c>
      <c r="C331" s="12">
        <v>92</v>
      </c>
      <c r="D331" s="19" t="s">
        <v>32</v>
      </c>
      <c r="E331" s="10" t="s">
        <v>6</v>
      </c>
      <c r="F331" s="9">
        <v>5</v>
      </c>
      <c r="G331" s="10" t="s">
        <v>1</v>
      </c>
      <c r="H331" s="10" t="s">
        <v>9</v>
      </c>
      <c r="I331" s="9"/>
      <c r="J331" s="9"/>
      <c r="K331" s="9"/>
      <c r="L331" s="9"/>
      <c r="M331" s="9">
        <v>13</v>
      </c>
      <c r="N331" s="9">
        <v>14</v>
      </c>
      <c r="O331" s="9">
        <v>12</v>
      </c>
      <c r="P331" s="9">
        <v>11</v>
      </c>
      <c r="Q331" s="9"/>
      <c r="R331" s="9"/>
      <c r="S331" s="10" t="str">
        <f>CONCATENATE(B331,H331,I331,J331,K331,L331)</f>
        <v>16Bp11-BE4; p12-BE3; p13-BE1; p14-BE2; p15 TE</v>
      </c>
      <c r="T331" s="10" t="str">
        <f>CONCATENATE(LEFT(B331, 1), "-", MID(B331, 2, 1), "-",RIGHT(B331, 1), " pins ", H331)</f>
        <v>1-6-B pins p11-BE4; p12-BE3; p13-BE1; p14-BE2; p15 TE</v>
      </c>
      <c r="U331" s="18">
        <v>40504</v>
      </c>
      <c r="V331" s="10"/>
      <c r="W331" s="10"/>
      <c r="X331" s="10">
        <f>SUM(V331,W331)</f>
        <v>0</v>
      </c>
      <c r="Y331" s="17" t="e">
        <f>VLOOKUP(T331, '[1]2pt probe test data summary'!$C$2:$V$336, 5, FALSE)</f>
        <v>#N/A</v>
      </c>
      <c r="Z331" s="10"/>
      <c r="AA331" s="10"/>
      <c r="AB331" s="16" t="e">
        <f>VLOOKUP(T331, '[1]2pt probe test data summary'!$C$2:$V$336, 7, FALSE)</f>
        <v>#N/A</v>
      </c>
      <c r="AC331" s="16" t="e">
        <v>#N/A</v>
      </c>
      <c r="AD331" s="16"/>
      <c r="AE331" s="15"/>
      <c r="AF331" s="15"/>
      <c r="AG331" s="15"/>
      <c r="AH331" s="14"/>
      <c r="AI331" s="9"/>
    </row>
    <row r="332" spans="1:35">
      <c r="A332" s="13" t="s">
        <v>5</v>
      </c>
      <c r="B332" s="12" t="s">
        <v>33</v>
      </c>
      <c r="C332" s="12">
        <v>92</v>
      </c>
      <c r="D332" s="19" t="s">
        <v>32</v>
      </c>
      <c r="E332" s="10" t="s">
        <v>8</v>
      </c>
      <c r="F332" s="9">
        <v>8</v>
      </c>
      <c r="G332" s="10" t="s">
        <v>1</v>
      </c>
      <c r="H332" s="10" t="s">
        <v>7</v>
      </c>
      <c r="I332" s="9">
        <v>8</v>
      </c>
      <c r="J332" s="9">
        <v>16</v>
      </c>
      <c r="K332" s="9">
        <v>9</v>
      </c>
      <c r="L332" s="9">
        <v>17</v>
      </c>
      <c r="M332" s="9"/>
      <c r="N332" s="9"/>
      <c r="O332" s="9"/>
      <c r="P332" s="9"/>
      <c r="Q332" s="9"/>
      <c r="R332" s="9"/>
      <c r="S332" s="10" t="str">
        <f>CONCATENATE(B332,H332,I332,J332,K332,L332)</f>
        <v>16Bp8-TE; p17-ptap; p10-BE1; p9-BE2 source; p16-BE2 gate; p6-BE3; p7-BE4 source; p18-BE4 gate816917</v>
      </c>
      <c r="T332" s="10" t="str">
        <f>CONCATENATE(LEFT(B332, 1), "-", MID(B332, 2, 1), "-",RIGHT(B332, 1), " pins ", H332)</f>
        <v>1-6-B pins p8-TE; p17-ptap; p10-BE1; p9-BE2 source; p16-BE2 gate; p6-BE3; p7-BE4 source; p18-BE4 gate</v>
      </c>
      <c r="U332" s="18">
        <v>40504</v>
      </c>
      <c r="V332" s="10"/>
      <c r="W332" s="10"/>
      <c r="X332" s="10">
        <f>SUM(V332,W332)</f>
        <v>0</v>
      </c>
      <c r="Y332" s="17" t="e">
        <f>VLOOKUP(T332, '[1]2pt probe test data summary'!$C$2:$V$336, 5, FALSE)</f>
        <v>#N/A</v>
      </c>
      <c r="Z332" s="10"/>
      <c r="AA332" s="10"/>
      <c r="AB332" s="16" t="e">
        <f>VLOOKUP(T332, '[1]2pt probe test data summary'!$C$2:$V$336, 7, FALSE)</f>
        <v>#N/A</v>
      </c>
      <c r="AC332" s="16" t="e">
        <v>#N/A</v>
      </c>
      <c r="AD332" s="16"/>
      <c r="AE332" s="15"/>
      <c r="AF332" s="15"/>
      <c r="AG332" s="15"/>
      <c r="AH332" s="14"/>
      <c r="AI332" s="9"/>
    </row>
    <row r="333" spans="1:35">
      <c r="A333" s="13" t="s">
        <v>5</v>
      </c>
      <c r="B333" s="12" t="s">
        <v>33</v>
      </c>
      <c r="C333" s="12">
        <v>92</v>
      </c>
      <c r="D333" s="19" t="s">
        <v>32</v>
      </c>
      <c r="E333" s="10" t="s">
        <v>8</v>
      </c>
      <c r="F333" s="9">
        <v>8</v>
      </c>
      <c r="G333" s="10" t="s">
        <v>1</v>
      </c>
      <c r="H333" s="10" t="s">
        <v>7</v>
      </c>
      <c r="I333" s="9">
        <v>8</v>
      </c>
      <c r="J333" s="9">
        <v>18</v>
      </c>
      <c r="K333" s="9">
        <v>7</v>
      </c>
      <c r="L333" s="9">
        <v>17</v>
      </c>
      <c r="M333" s="9"/>
      <c r="N333" s="9"/>
      <c r="O333" s="9"/>
      <c r="P333" s="9"/>
      <c r="Q333" s="9"/>
      <c r="R333" s="9"/>
      <c r="S333" s="10"/>
      <c r="T333" s="10"/>
      <c r="U333" s="18"/>
      <c r="V333" s="10"/>
      <c r="W333" s="10"/>
      <c r="X333" s="10"/>
      <c r="Y333" s="17"/>
      <c r="Z333" s="10"/>
      <c r="AA333" s="10"/>
      <c r="AB333" s="16"/>
      <c r="AC333" s="16"/>
      <c r="AD333" s="16"/>
      <c r="AE333" s="15"/>
      <c r="AF333" s="15"/>
      <c r="AG333" s="15"/>
      <c r="AH333" s="14"/>
      <c r="AI333" s="9"/>
    </row>
    <row r="334" spans="1:35">
      <c r="A334" s="13" t="s">
        <v>5</v>
      </c>
      <c r="B334" s="12" t="s">
        <v>33</v>
      </c>
      <c r="C334" s="12">
        <v>92</v>
      </c>
      <c r="D334" s="19" t="s">
        <v>32</v>
      </c>
      <c r="E334" s="10" t="s">
        <v>2</v>
      </c>
      <c r="F334" s="9">
        <v>10</v>
      </c>
      <c r="G334" s="10" t="s">
        <v>1</v>
      </c>
      <c r="H334" s="10" t="s">
        <v>0</v>
      </c>
      <c r="I334" s="9">
        <v>3</v>
      </c>
      <c r="J334" s="9">
        <v>20</v>
      </c>
      <c r="K334" s="9">
        <v>5</v>
      </c>
      <c r="L334" s="9">
        <v>22</v>
      </c>
      <c r="M334" s="9"/>
      <c r="N334" s="9"/>
      <c r="O334" s="9"/>
      <c r="P334" s="9"/>
      <c r="Q334" s="9"/>
      <c r="R334" s="9"/>
      <c r="S334" s="10" t="str">
        <f>CONCATENATE(B334,H334,I334,J334,K334,L334)</f>
        <v>16Bp3-TE; p22-ptap; p5-BE1 source; p20-BE1 gate; p4-BE2 source; p22-BE2 gate; p1-BE3 source; p24-BE3 gate; p2-BE4 source; p23-BE4 gate320522</v>
      </c>
      <c r="T334" s="10" t="str">
        <f>CONCATENATE(LEFT(B334, 1), "-", MID(B334, 2, 1), "-",RIGHT(B334, 1), " pins ", H334)</f>
        <v>1-6-B pins p3-TE; p22-ptap; p5-BE1 source; p20-BE1 gate; p4-BE2 source; p22-BE2 gate; p1-BE3 source; p24-BE3 gate; p2-BE4 source; p23-BE4 gate</v>
      </c>
      <c r="U334" s="18">
        <v>40504</v>
      </c>
      <c r="V334" s="10"/>
      <c r="W334" s="10"/>
      <c r="X334" s="10">
        <f>SUM(V334,W334)</f>
        <v>0</v>
      </c>
      <c r="Y334" s="17" t="e">
        <f>VLOOKUP(T334, '[1]2pt probe test data summary'!$C$2:$V$336, 5, FALSE)</f>
        <v>#N/A</v>
      </c>
      <c r="Z334" s="10"/>
      <c r="AA334" s="10"/>
      <c r="AB334" s="16" t="e">
        <f>VLOOKUP(T334, '[1]2pt probe test data summary'!$C$2:$V$336, 7, FALSE)</f>
        <v>#N/A</v>
      </c>
      <c r="AC334" s="16" t="e">
        <v>#N/A</v>
      </c>
      <c r="AD334" s="16"/>
      <c r="AE334" s="15"/>
      <c r="AF334" s="15"/>
      <c r="AG334" s="15"/>
      <c r="AH334" s="14"/>
      <c r="AI334" s="9"/>
    </row>
    <row r="335" spans="1:35">
      <c r="A335" s="13" t="s">
        <v>5</v>
      </c>
      <c r="B335" s="12" t="s">
        <v>33</v>
      </c>
      <c r="C335" s="12">
        <v>92</v>
      </c>
      <c r="D335" s="19" t="s">
        <v>32</v>
      </c>
      <c r="E335" s="10" t="s">
        <v>2</v>
      </c>
      <c r="F335" s="9">
        <v>10</v>
      </c>
      <c r="G335" s="10" t="s">
        <v>1</v>
      </c>
      <c r="H335" s="10" t="s">
        <v>0</v>
      </c>
      <c r="I335" s="9">
        <v>3</v>
      </c>
      <c r="J335" s="9">
        <v>21</v>
      </c>
      <c r="K335" s="9">
        <v>4</v>
      </c>
      <c r="L335" s="9">
        <v>22</v>
      </c>
      <c r="M335" s="9"/>
      <c r="N335" s="9"/>
      <c r="O335" s="9"/>
      <c r="P335" s="9"/>
      <c r="Q335" s="9"/>
      <c r="R335" s="9"/>
      <c r="S335" s="10"/>
      <c r="T335" s="10"/>
      <c r="U335" s="18"/>
      <c r="V335" s="10"/>
      <c r="W335" s="10"/>
      <c r="X335" s="10"/>
      <c r="Y335" s="17"/>
      <c r="Z335" s="10"/>
      <c r="AA335" s="10"/>
      <c r="AB335" s="16"/>
      <c r="AC335" s="16"/>
      <c r="AD335" s="16"/>
      <c r="AE335" s="15"/>
      <c r="AF335" s="15"/>
      <c r="AG335" s="15"/>
      <c r="AH335" s="14"/>
      <c r="AI335" s="9"/>
    </row>
    <row r="336" spans="1:35">
      <c r="A336" s="13" t="s">
        <v>5</v>
      </c>
      <c r="B336" s="12" t="s">
        <v>33</v>
      </c>
      <c r="C336" s="12">
        <v>92</v>
      </c>
      <c r="D336" s="19" t="s">
        <v>32</v>
      </c>
      <c r="E336" s="10" t="s">
        <v>2</v>
      </c>
      <c r="F336" s="9">
        <v>10</v>
      </c>
      <c r="G336" s="10" t="s">
        <v>1</v>
      </c>
      <c r="H336" s="10" t="s">
        <v>0</v>
      </c>
      <c r="I336" s="9">
        <v>3</v>
      </c>
      <c r="J336" s="9">
        <v>24</v>
      </c>
      <c r="K336" s="9">
        <v>1</v>
      </c>
      <c r="L336" s="9">
        <v>22</v>
      </c>
      <c r="M336" s="9"/>
      <c r="N336" s="9"/>
      <c r="O336" s="9"/>
      <c r="P336" s="9"/>
      <c r="Q336" s="9"/>
      <c r="R336" s="9"/>
      <c r="S336" s="10"/>
      <c r="T336" s="10"/>
      <c r="U336" s="18"/>
      <c r="V336" s="10"/>
      <c r="W336" s="10"/>
      <c r="X336" s="10"/>
      <c r="Y336" s="17"/>
      <c r="Z336" s="10"/>
      <c r="AA336" s="10"/>
      <c r="AB336" s="16"/>
      <c r="AC336" s="16"/>
      <c r="AD336" s="16"/>
      <c r="AE336" s="15"/>
      <c r="AF336" s="15"/>
      <c r="AG336" s="15"/>
      <c r="AH336" s="14"/>
      <c r="AI336" s="9"/>
    </row>
    <row r="337" spans="1:35">
      <c r="A337" s="13" t="s">
        <v>5</v>
      </c>
      <c r="B337" s="12" t="s">
        <v>33</v>
      </c>
      <c r="C337" s="12">
        <v>92</v>
      </c>
      <c r="D337" s="19" t="s">
        <v>32</v>
      </c>
      <c r="E337" s="10" t="s">
        <v>2</v>
      </c>
      <c r="F337" s="9">
        <v>10</v>
      </c>
      <c r="G337" s="10" t="s">
        <v>1</v>
      </c>
      <c r="H337" s="10" t="s">
        <v>0</v>
      </c>
      <c r="I337" s="9">
        <v>3</v>
      </c>
      <c r="J337" s="9">
        <v>23</v>
      </c>
      <c r="K337" s="9">
        <v>2</v>
      </c>
      <c r="L337" s="9">
        <v>22</v>
      </c>
      <c r="M337" s="9"/>
      <c r="N337" s="9"/>
      <c r="O337" s="9"/>
      <c r="P337" s="9"/>
      <c r="Q337" s="9"/>
      <c r="R337" s="9"/>
      <c r="S337" s="10"/>
      <c r="T337" s="10"/>
      <c r="U337" s="18"/>
      <c r="V337" s="10"/>
      <c r="W337" s="10"/>
      <c r="X337" s="10"/>
      <c r="Y337" s="17"/>
      <c r="Z337" s="10"/>
      <c r="AA337" s="10"/>
      <c r="AB337" s="16"/>
      <c r="AC337" s="16"/>
      <c r="AD337" s="16"/>
      <c r="AE337" s="15"/>
      <c r="AF337" s="15"/>
      <c r="AG337" s="15"/>
      <c r="AH337" s="14"/>
      <c r="AI337" s="9"/>
    </row>
    <row r="338" spans="1:35">
      <c r="A338" s="13" t="s">
        <v>5</v>
      </c>
      <c r="B338" s="12" t="s">
        <v>31</v>
      </c>
      <c r="C338" s="12">
        <v>93</v>
      </c>
      <c r="D338" s="19" t="s">
        <v>30</v>
      </c>
      <c r="E338" s="10" t="s">
        <v>6</v>
      </c>
      <c r="F338" s="9">
        <v>5</v>
      </c>
      <c r="G338" s="10" t="s">
        <v>1</v>
      </c>
      <c r="H338" s="10" t="s">
        <v>9</v>
      </c>
      <c r="I338" s="9"/>
      <c r="J338" s="9"/>
      <c r="K338" s="9"/>
      <c r="L338" s="9"/>
      <c r="M338" s="9">
        <v>13</v>
      </c>
      <c r="N338" s="9">
        <v>14</v>
      </c>
      <c r="O338" s="9">
        <v>12</v>
      </c>
      <c r="P338" s="9">
        <v>11</v>
      </c>
      <c r="Q338" s="9"/>
      <c r="R338" s="9"/>
      <c r="S338" s="10" t="str">
        <f>CONCATENATE(B338,H338,I338,J338,K338,L338)</f>
        <v>16Cp11-BE4; p12-BE3; p13-BE1; p14-BE2; p15 TE</v>
      </c>
      <c r="T338" s="10" t="str">
        <f>CONCATENATE(LEFT(B338, 1), "-", MID(B338, 2, 1), "-",RIGHT(B338, 1), " pins ", H338)</f>
        <v>1-6-C pins p11-BE4; p12-BE3; p13-BE1; p14-BE2; p15 TE</v>
      </c>
      <c r="U338" s="18">
        <v>40504</v>
      </c>
      <c r="V338" s="10"/>
      <c r="W338" s="10"/>
      <c r="X338" s="10">
        <f>SUM(V338,W338)</f>
        <v>0</v>
      </c>
      <c r="Y338" s="17" t="e">
        <f>VLOOKUP(T338, '[1]2pt probe test data summary'!$C$2:$V$336, 5, FALSE)</f>
        <v>#N/A</v>
      </c>
      <c r="Z338" s="10"/>
      <c r="AA338" s="10"/>
      <c r="AB338" s="16" t="e">
        <f>VLOOKUP(T338, '[1]2pt probe test data summary'!$C$2:$V$336, 7, FALSE)</f>
        <v>#N/A</v>
      </c>
      <c r="AC338" s="16" t="e">
        <v>#N/A</v>
      </c>
      <c r="AD338" s="16"/>
      <c r="AE338" s="15"/>
      <c r="AF338" s="15"/>
      <c r="AG338" s="15"/>
      <c r="AH338" s="14"/>
      <c r="AI338" s="9"/>
    </row>
    <row r="339" spans="1:35">
      <c r="A339" s="13" t="s">
        <v>5</v>
      </c>
      <c r="B339" s="12" t="s">
        <v>31</v>
      </c>
      <c r="C339" s="12">
        <v>93</v>
      </c>
      <c r="D339" s="19" t="s">
        <v>30</v>
      </c>
      <c r="E339" s="10" t="s">
        <v>8</v>
      </c>
      <c r="F339" s="9">
        <v>8</v>
      </c>
      <c r="G339" s="10" t="s">
        <v>1</v>
      </c>
      <c r="H339" s="10" t="s">
        <v>7</v>
      </c>
      <c r="I339" s="9">
        <v>8</v>
      </c>
      <c r="J339" s="9">
        <v>16</v>
      </c>
      <c r="K339" s="9">
        <v>9</v>
      </c>
      <c r="L339" s="9">
        <v>17</v>
      </c>
      <c r="M339" s="9"/>
      <c r="N339" s="9"/>
      <c r="O339" s="9"/>
      <c r="P339" s="9"/>
      <c r="Q339" s="9"/>
      <c r="R339" s="9"/>
      <c r="S339" s="10" t="str">
        <f>CONCATENATE(B339,H339,I339,J339,K339,L339)</f>
        <v>16Cp8-TE; p17-ptap; p10-BE1; p9-BE2 source; p16-BE2 gate; p6-BE3; p7-BE4 source; p18-BE4 gate816917</v>
      </c>
      <c r="T339" s="10" t="str">
        <f>CONCATENATE(LEFT(B339, 1), "-", MID(B339, 2, 1), "-",RIGHT(B339, 1), " pins ", H339)</f>
        <v>1-6-C pins p8-TE; p17-ptap; p10-BE1; p9-BE2 source; p16-BE2 gate; p6-BE3; p7-BE4 source; p18-BE4 gate</v>
      </c>
      <c r="U339" s="18">
        <v>40504</v>
      </c>
      <c r="V339" s="10"/>
      <c r="W339" s="10"/>
      <c r="X339" s="10">
        <f>SUM(V339,W339)</f>
        <v>0</v>
      </c>
      <c r="Y339" s="17" t="e">
        <f>VLOOKUP(T339, '[1]2pt probe test data summary'!$C$2:$V$336, 5, FALSE)</f>
        <v>#N/A</v>
      </c>
      <c r="Z339" s="10"/>
      <c r="AA339" s="10"/>
      <c r="AB339" s="16" t="e">
        <f>VLOOKUP(T339, '[1]2pt probe test data summary'!$C$2:$V$336, 7, FALSE)</f>
        <v>#N/A</v>
      </c>
      <c r="AC339" s="16" t="e">
        <v>#N/A</v>
      </c>
      <c r="AD339" s="16"/>
      <c r="AE339" s="15"/>
      <c r="AF339" s="15"/>
      <c r="AG339" s="15"/>
      <c r="AH339" s="14"/>
      <c r="AI339" s="9"/>
    </row>
    <row r="340" spans="1:35">
      <c r="A340" s="13" t="s">
        <v>5</v>
      </c>
      <c r="B340" s="12" t="s">
        <v>31</v>
      </c>
      <c r="C340" s="12">
        <v>93</v>
      </c>
      <c r="D340" s="19" t="s">
        <v>30</v>
      </c>
      <c r="E340" s="10" t="s">
        <v>8</v>
      </c>
      <c r="F340" s="9">
        <v>8</v>
      </c>
      <c r="G340" s="10" t="s">
        <v>1</v>
      </c>
      <c r="H340" s="10" t="s">
        <v>7</v>
      </c>
      <c r="I340" s="9">
        <v>8</v>
      </c>
      <c r="J340" s="9">
        <v>18</v>
      </c>
      <c r="K340" s="9">
        <v>7</v>
      </c>
      <c r="L340" s="9">
        <v>17</v>
      </c>
      <c r="M340" s="9"/>
      <c r="N340" s="9"/>
      <c r="O340" s="9"/>
      <c r="P340" s="9"/>
      <c r="Q340" s="9"/>
      <c r="R340" s="9"/>
      <c r="S340" s="10"/>
      <c r="T340" s="10"/>
      <c r="U340" s="18"/>
      <c r="V340" s="10"/>
      <c r="W340" s="10"/>
      <c r="X340" s="10"/>
      <c r="Y340" s="17"/>
      <c r="Z340" s="10"/>
      <c r="AA340" s="10"/>
      <c r="AB340" s="16"/>
      <c r="AC340" s="16"/>
      <c r="AD340" s="16"/>
      <c r="AE340" s="15"/>
      <c r="AF340" s="15"/>
      <c r="AG340" s="15"/>
      <c r="AH340" s="14"/>
      <c r="AI340" s="9"/>
    </row>
    <row r="341" spans="1:35">
      <c r="A341" s="13" t="s">
        <v>5</v>
      </c>
      <c r="B341" s="12" t="s">
        <v>31</v>
      </c>
      <c r="C341" s="12">
        <v>93</v>
      </c>
      <c r="D341" s="19" t="s">
        <v>30</v>
      </c>
      <c r="E341" s="10" t="s">
        <v>2</v>
      </c>
      <c r="F341" s="9">
        <v>10</v>
      </c>
      <c r="G341" s="10" t="s">
        <v>1</v>
      </c>
      <c r="H341" s="10" t="s">
        <v>0</v>
      </c>
      <c r="I341" s="9">
        <v>3</v>
      </c>
      <c r="J341" s="9">
        <v>20</v>
      </c>
      <c r="K341" s="9">
        <v>5</v>
      </c>
      <c r="L341" s="9">
        <v>22</v>
      </c>
      <c r="M341" s="9"/>
      <c r="N341" s="9"/>
      <c r="O341" s="9"/>
      <c r="P341" s="9"/>
      <c r="Q341" s="9"/>
      <c r="R341" s="9"/>
      <c r="S341" s="10" t="str">
        <f>CONCATENATE(B341,H341,I341,J341,K341,L341)</f>
        <v>16Cp3-TE; p22-ptap; p5-BE1 source; p20-BE1 gate; p4-BE2 source; p22-BE2 gate; p1-BE3 source; p24-BE3 gate; p2-BE4 source; p23-BE4 gate320522</v>
      </c>
      <c r="T341" s="10" t="str">
        <f>CONCATENATE(LEFT(B341, 1), "-", MID(B341, 2, 1), "-",RIGHT(B341, 1), " pins ", H341)</f>
        <v>1-6-C pins p3-TE; p22-ptap; p5-BE1 source; p20-BE1 gate; p4-BE2 source; p22-BE2 gate; p1-BE3 source; p24-BE3 gate; p2-BE4 source; p23-BE4 gate</v>
      </c>
      <c r="U341" s="18">
        <v>40504</v>
      </c>
      <c r="V341" s="10"/>
      <c r="W341" s="10"/>
      <c r="X341" s="10">
        <f>SUM(V341,W341)</f>
        <v>0</v>
      </c>
      <c r="Y341" s="17" t="e">
        <f>VLOOKUP(T341, '[1]2pt probe test data summary'!$C$2:$V$336, 5, FALSE)</f>
        <v>#N/A</v>
      </c>
      <c r="Z341" s="10"/>
      <c r="AA341" s="10"/>
      <c r="AB341" s="16" t="e">
        <f>VLOOKUP(T341, '[1]2pt probe test data summary'!$C$2:$V$336, 7, FALSE)</f>
        <v>#N/A</v>
      </c>
      <c r="AC341" s="16" t="e">
        <v>#N/A</v>
      </c>
      <c r="AD341" s="16"/>
      <c r="AE341" s="15"/>
      <c r="AF341" s="15"/>
      <c r="AG341" s="15"/>
      <c r="AH341" s="14"/>
      <c r="AI341" s="9"/>
    </row>
    <row r="342" spans="1:35">
      <c r="A342" s="13" t="s">
        <v>5</v>
      </c>
      <c r="B342" s="12" t="s">
        <v>31</v>
      </c>
      <c r="C342" s="12">
        <v>93</v>
      </c>
      <c r="D342" s="19" t="s">
        <v>30</v>
      </c>
      <c r="E342" s="10" t="s">
        <v>2</v>
      </c>
      <c r="F342" s="9">
        <v>10</v>
      </c>
      <c r="G342" s="10" t="s">
        <v>1</v>
      </c>
      <c r="H342" s="10" t="s">
        <v>0</v>
      </c>
      <c r="I342" s="9">
        <v>3</v>
      </c>
      <c r="J342" s="9">
        <v>21</v>
      </c>
      <c r="K342" s="9">
        <v>4</v>
      </c>
      <c r="L342" s="9">
        <v>22</v>
      </c>
      <c r="M342" s="9"/>
      <c r="N342" s="9"/>
      <c r="O342" s="9"/>
      <c r="P342" s="9"/>
      <c r="Q342" s="9"/>
      <c r="R342" s="9"/>
      <c r="S342" s="10"/>
      <c r="T342" s="10"/>
      <c r="U342" s="18"/>
      <c r="V342" s="10"/>
      <c r="W342" s="10"/>
      <c r="X342" s="10"/>
      <c r="Y342" s="17"/>
      <c r="Z342" s="10"/>
      <c r="AA342" s="10"/>
      <c r="AB342" s="16"/>
      <c r="AC342" s="16"/>
      <c r="AD342" s="16"/>
      <c r="AE342" s="15"/>
      <c r="AF342" s="15"/>
      <c r="AG342" s="15"/>
      <c r="AH342" s="14"/>
      <c r="AI342" s="9"/>
    </row>
    <row r="343" spans="1:35">
      <c r="A343" s="13" t="s">
        <v>5</v>
      </c>
      <c r="B343" s="12" t="s">
        <v>31</v>
      </c>
      <c r="C343" s="12">
        <v>93</v>
      </c>
      <c r="D343" s="19" t="s">
        <v>30</v>
      </c>
      <c r="E343" s="10" t="s">
        <v>2</v>
      </c>
      <c r="F343" s="9">
        <v>10</v>
      </c>
      <c r="G343" s="10" t="s">
        <v>1</v>
      </c>
      <c r="H343" s="10" t="s">
        <v>0</v>
      </c>
      <c r="I343" s="9">
        <v>3</v>
      </c>
      <c r="J343" s="9">
        <v>24</v>
      </c>
      <c r="K343" s="9">
        <v>1</v>
      </c>
      <c r="L343" s="9">
        <v>22</v>
      </c>
      <c r="M343" s="9"/>
      <c r="N343" s="9"/>
      <c r="O343" s="9"/>
      <c r="P343" s="9"/>
      <c r="Q343" s="9"/>
      <c r="R343" s="9"/>
      <c r="S343" s="10"/>
      <c r="T343" s="10"/>
      <c r="U343" s="18"/>
      <c r="V343" s="10"/>
      <c r="W343" s="10"/>
      <c r="X343" s="10"/>
      <c r="Y343" s="17"/>
      <c r="Z343" s="10"/>
      <c r="AA343" s="10"/>
      <c r="AB343" s="16"/>
      <c r="AC343" s="16"/>
      <c r="AD343" s="16"/>
      <c r="AE343" s="15"/>
      <c r="AF343" s="15"/>
      <c r="AG343" s="15"/>
      <c r="AH343" s="14"/>
      <c r="AI343" s="9"/>
    </row>
    <row r="344" spans="1:35">
      <c r="A344" s="13" t="s">
        <v>5</v>
      </c>
      <c r="B344" s="12" t="s">
        <v>31</v>
      </c>
      <c r="C344" s="12">
        <v>93</v>
      </c>
      <c r="D344" s="19" t="s">
        <v>30</v>
      </c>
      <c r="E344" s="10" t="s">
        <v>2</v>
      </c>
      <c r="F344" s="9">
        <v>10</v>
      </c>
      <c r="G344" s="10" t="s">
        <v>1</v>
      </c>
      <c r="H344" s="10" t="s">
        <v>0</v>
      </c>
      <c r="I344" s="9">
        <v>3</v>
      </c>
      <c r="J344" s="9">
        <v>23</v>
      </c>
      <c r="K344" s="9">
        <v>2</v>
      </c>
      <c r="L344" s="9">
        <v>22</v>
      </c>
      <c r="M344" s="9"/>
      <c r="N344" s="9"/>
      <c r="O344" s="9"/>
      <c r="P344" s="9"/>
      <c r="Q344" s="9"/>
      <c r="R344" s="9"/>
      <c r="S344" s="10"/>
      <c r="T344" s="10"/>
      <c r="U344" s="18"/>
      <c r="V344" s="10"/>
      <c r="W344" s="10"/>
      <c r="X344" s="10"/>
      <c r="Y344" s="17"/>
      <c r="Z344" s="10"/>
      <c r="AA344" s="10"/>
      <c r="AB344" s="16"/>
      <c r="AC344" s="16"/>
      <c r="AD344" s="16"/>
      <c r="AE344" s="15"/>
      <c r="AF344" s="15"/>
      <c r="AG344" s="15"/>
      <c r="AH344" s="14"/>
      <c r="AI344" s="9"/>
    </row>
    <row r="345" spans="1:35">
      <c r="A345" s="13" t="s">
        <v>5</v>
      </c>
      <c r="B345" s="12" t="s">
        <v>29</v>
      </c>
      <c r="C345" s="12">
        <v>94</v>
      </c>
      <c r="D345" s="11" t="s">
        <v>28</v>
      </c>
      <c r="E345" s="10" t="s">
        <v>6</v>
      </c>
      <c r="F345" s="9">
        <v>5</v>
      </c>
      <c r="G345" s="10" t="s">
        <v>1</v>
      </c>
      <c r="H345" s="10" t="s">
        <v>9</v>
      </c>
      <c r="I345" s="9"/>
      <c r="J345" s="9"/>
      <c r="K345" s="9"/>
      <c r="L345" s="9"/>
      <c r="M345" s="9">
        <v>13</v>
      </c>
      <c r="N345" s="9">
        <v>14</v>
      </c>
      <c r="O345" s="9">
        <v>12</v>
      </c>
      <c r="P345" s="9">
        <v>11</v>
      </c>
      <c r="Q345" s="9"/>
      <c r="R345" s="9"/>
      <c r="S345" s="10" t="str">
        <f>CONCATENATE(B345,H345,I345,J345,K345,L345)</f>
        <v>16Dp11-BE4; p12-BE3; p13-BE1; p14-BE2; p15 TE</v>
      </c>
      <c r="T345" s="10" t="str">
        <f>CONCATENATE(LEFT(B345, 1), "-", MID(B345, 2, 1), "-",RIGHT(B345, 1), " pins ", H345)</f>
        <v>1-6-D pins p11-BE4; p12-BE3; p13-BE1; p14-BE2; p15 TE</v>
      </c>
      <c r="U345" s="18">
        <v>40504</v>
      </c>
      <c r="V345" s="10"/>
      <c r="W345" s="10"/>
      <c r="X345" s="10">
        <f>SUM(V345,W345)</f>
        <v>0</v>
      </c>
      <c r="Y345" s="17" t="e">
        <f>VLOOKUP(T345, '[1]2pt probe test data summary'!$C$2:$V$336, 5, FALSE)</f>
        <v>#N/A</v>
      </c>
      <c r="Z345" s="10"/>
      <c r="AA345" s="10"/>
      <c r="AB345" s="16" t="e">
        <f>VLOOKUP(T345, '[1]2pt probe test data summary'!$C$2:$V$336, 7, FALSE)</f>
        <v>#N/A</v>
      </c>
      <c r="AC345" s="16" t="e">
        <v>#N/A</v>
      </c>
      <c r="AD345" s="16"/>
      <c r="AE345" s="15"/>
      <c r="AF345" s="15"/>
      <c r="AG345" s="15"/>
      <c r="AH345" s="14"/>
      <c r="AI345" s="9"/>
    </row>
    <row r="346" spans="1:35">
      <c r="A346" s="13" t="s">
        <v>5</v>
      </c>
      <c r="B346" s="12" t="s">
        <v>29</v>
      </c>
      <c r="C346" s="12">
        <v>94</v>
      </c>
      <c r="D346" s="11" t="s">
        <v>28</v>
      </c>
      <c r="E346" s="10" t="s">
        <v>8</v>
      </c>
      <c r="F346" s="9">
        <v>8</v>
      </c>
      <c r="G346" s="10" t="s">
        <v>1</v>
      </c>
      <c r="H346" s="10" t="s">
        <v>7</v>
      </c>
      <c r="I346" s="9">
        <v>8</v>
      </c>
      <c r="J346" s="9">
        <v>16</v>
      </c>
      <c r="K346" s="9">
        <v>9</v>
      </c>
      <c r="L346" s="9">
        <v>17</v>
      </c>
      <c r="M346" s="9"/>
      <c r="N346" s="9"/>
      <c r="O346" s="9"/>
      <c r="P346" s="9"/>
      <c r="Q346" s="9"/>
      <c r="R346" s="9"/>
      <c r="S346" s="10" t="str">
        <f>CONCATENATE(B346,H346,I346,J346,K346,L346)</f>
        <v>16Dp8-TE; p17-ptap; p10-BE1; p9-BE2 source; p16-BE2 gate; p6-BE3; p7-BE4 source; p18-BE4 gate816917</v>
      </c>
      <c r="T346" s="10" t="str">
        <f>CONCATENATE(LEFT(B346, 1), "-", MID(B346, 2, 1), "-",RIGHT(B346, 1), " pins ", H346)</f>
        <v>1-6-D pins p8-TE; p17-ptap; p10-BE1; p9-BE2 source; p16-BE2 gate; p6-BE3; p7-BE4 source; p18-BE4 gate</v>
      </c>
      <c r="U346" s="18">
        <v>40504</v>
      </c>
      <c r="V346" s="10"/>
      <c r="W346" s="10"/>
      <c r="X346" s="10">
        <f>SUM(V346,W346)</f>
        <v>0</v>
      </c>
      <c r="Y346" s="17" t="e">
        <f>VLOOKUP(T346, '[1]2pt probe test data summary'!$C$2:$V$336, 5, FALSE)</f>
        <v>#N/A</v>
      </c>
      <c r="Z346" s="10"/>
      <c r="AA346" s="10"/>
      <c r="AB346" s="16" t="e">
        <f>VLOOKUP(T346, '[1]2pt probe test data summary'!$C$2:$V$336, 7, FALSE)</f>
        <v>#N/A</v>
      </c>
      <c r="AC346" s="16" t="e">
        <v>#N/A</v>
      </c>
      <c r="AD346" s="16"/>
      <c r="AE346" s="15"/>
      <c r="AF346" s="15"/>
      <c r="AG346" s="15"/>
      <c r="AH346" s="14"/>
      <c r="AI346" s="9"/>
    </row>
    <row r="347" spans="1:35">
      <c r="A347" s="13" t="s">
        <v>5</v>
      </c>
      <c r="B347" s="12" t="s">
        <v>29</v>
      </c>
      <c r="C347" s="12">
        <v>94</v>
      </c>
      <c r="D347" s="11" t="s">
        <v>28</v>
      </c>
      <c r="E347" s="10" t="s">
        <v>8</v>
      </c>
      <c r="F347" s="9">
        <v>8</v>
      </c>
      <c r="G347" s="10" t="s">
        <v>1</v>
      </c>
      <c r="H347" s="10" t="s">
        <v>7</v>
      </c>
      <c r="I347" s="9">
        <v>8</v>
      </c>
      <c r="J347" s="9">
        <v>18</v>
      </c>
      <c r="K347" s="9">
        <v>7</v>
      </c>
      <c r="L347" s="9">
        <v>17</v>
      </c>
      <c r="M347" s="9"/>
      <c r="N347" s="9"/>
      <c r="O347" s="9"/>
      <c r="P347" s="9"/>
      <c r="Q347" s="9"/>
      <c r="R347" s="9"/>
      <c r="S347" s="10"/>
      <c r="T347" s="10"/>
      <c r="U347" s="18"/>
      <c r="V347" s="10"/>
      <c r="W347" s="10"/>
      <c r="X347" s="10"/>
      <c r="Y347" s="17"/>
      <c r="Z347" s="10"/>
      <c r="AA347" s="10"/>
      <c r="AB347" s="16"/>
      <c r="AC347" s="16"/>
      <c r="AD347" s="16"/>
      <c r="AE347" s="15"/>
      <c r="AF347" s="15"/>
      <c r="AG347" s="15"/>
      <c r="AH347" s="14"/>
      <c r="AI347" s="9"/>
    </row>
    <row r="348" spans="1:35">
      <c r="A348" s="13" t="s">
        <v>5</v>
      </c>
      <c r="B348" s="12" t="s">
        <v>29</v>
      </c>
      <c r="C348" s="12">
        <v>94</v>
      </c>
      <c r="D348" s="11" t="s">
        <v>28</v>
      </c>
      <c r="E348" s="10" t="s">
        <v>2</v>
      </c>
      <c r="F348" s="9">
        <v>10</v>
      </c>
      <c r="G348" s="10" t="s">
        <v>1</v>
      </c>
      <c r="H348" s="10" t="s">
        <v>0</v>
      </c>
      <c r="I348" s="9">
        <v>3</v>
      </c>
      <c r="J348" s="9">
        <v>20</v>
      </c>
      <c r="K348" s="9">
        <v>5</v>
      </c>
      <c r="L348" s="9">
        <v>22</v>
      </c>
      <c r="M348" s="9"/>
      <c r="N348" s="9"/>
      <c r="O348" s="9"/>
      <c r="P348" s="9"/>
      <c r="Q348" s="9"/>
      <c r="R348" s="9"/>
      <c r="S348" s="10" t="str">
        <f>CONCATENATE(B348,H348,I348,J348,K348,L348)</f>
        <v>16Dp3-TE; p22-ptap; p5-BE1 source; p20-BE1 gate; p4-BE2 source; p22-BE2 gate; p1-BE3 source; p24-BE3 gate; p2-BE4 source; p23-BE4 gate320522</v>
      </c>
      <c r="T348" s="10" t="str">
        <f>CONCATENATE(LEFT(B348, 1), "-", MID(B348, 2, 1), "-",RIGHT(B348, 1), " pins ", H348)</f>
        <v>1-6-D pins p3-TE; p22-ptap; p5-BE1 source; p20-BE1 gate; p4-BE2 source; p22-BE2 gate; p1-BE3 source; p24-BE3 gate; p2-BE4 source; p23-BE4 gate</v>
      </c>
      <c r="U348" s="18">
        <v>40504</v>
      </c>
      <c r="V348" s="10"/>
      <c r="W348" s="10"/>
      <c r="X348" s="10">
        <f>SUM(V348,W348)</f>
        <v>0</v>
      </c>
      <c r="Y348" s="17" t="e">
        <f>VLOOKUP(T348, '[1]2pt probe test data summary'!$C$2:$V$336, 5, FALSE)</f>
        <v>#N/A</v>
      </c>
      <c r="Z348" s="10"/>
      <c r="AA348" s="10"/>
      <c r="AB348" s="16" t="e">
        <f>VLOOKUP(T348, '[1]2pt probe test data summary'!$C$2:$V$336, 7, FALSE)</f>
        <v>#N/A</v>
      </c>
      <c r="AC348" s="16" t="e">
        <v>#N/A</v>
      </c>
      <c r="AD348" s="16"/>
      <c r="AE348" s="15"/>
      <c r="AF348" s="15"/>
      <c r="AG348" s="15"/>
      <c r="AH348" s="14"/>
      <c r="AI348" s="9"/>
    </row>
    <row r="349" spans="1:35">
      <c r="A349" s="13" t="s">
        <v>5</v>
      </c>
      <c r="B349" s="12" t="s">
        <v>29</v>
      </c>
      <c r="C349" s="12">
        <v>94</v>
      </c>
      <c r="D349" s="11" t="s">
        <v>28</v>
      </c>
      <c r="E349" s="10" t="s">
        <v>2</v>
      </c>
      <c r="F349" s="9">
        <v>10</v>
      </c>
      <c r="G349" s="10" t="s">
        <v>1</v>
      </c>
      <c r="H349" s="10" t="s">
        <v>0</v>
      </c>
      <c r="I349" s="9">
        <v>3</v>
      </c>
      <c r="J349" s="9">
        <v>21</v>
      </c>
      <c r="K349" s="9">
        <v>4</v>
      </c>
      <c r="L349" s="9">
        <v>22</v>
      </c>
      <c r="M349" s="9"/>
      <c r="N349" s="9"/>
      <c r="O349" s="9"/>
      <c r="P349" s="9"/>
      <c r="Q349" s="9"/>
      <c r="R349" s="9"/>
      <c r="S349" s="10"/>
      <c r="T349" s="10"/>
      <c r="U349" s="18"/>
      <c r="V349" s="10"/>
      <c r="W349" s="10"/>
      <c r="X349" s="10"/>
      <c r="Y349" s="17"/>
      <c r="Z349" s="10"/>
      <c r="AA349" s="10"/>
      <c r="AB349" s="16"/>
      <c r="AC349" s="16"/>
      <c r="AD349" s="16"/>
      <c r="AE349" s="15"/>
      <c r="AF349" s="15"/>
      <c r="AG349" s="15"/>
      <c r="AH349" s="14"/>
      <c r="AI349" s="9"/>
    </row>
    <row r="350" spans="1:35">
      <c r="A350" s="13" t="s">
        <v>5</v>
      </c>
      <c r="B350" s="12" t="s">
        <v>29</v>
      </c>
      <c r="C350" s="12">
        <v>94</v>
      </c>
      <c r="D350" s="11" t="s">
        <v>28</v>
      </c>
      <c r="E350" s="10" t="s">
        <v>2</v>
      </c>
      <c r="F350" s="9">
        <v>10</v>
      </c>
      <c r="G350" s="10" t="s">
        <v>1</v>
      </c>
      <c r="H350" s="10" t="s">
        <v>0</v>
      </c>
      <c r="I350" s="9">
        <v>3</v>
      </c>
      <c r="J350" s="9">
        <v>24</v>
      </c>
      <c r="K350" s="9">
        <v>1</v>
      </c>
      <c r="L350" s="9">
        <v>22</v>
      </c>
      <c r="M350" s="9"/>
      <c r="N350" s="9"/>
      <c r="O350" s="9"/>
      <c r="P350" s="9"/>
      <c r="Q350" s="9"/>
      <c r="R350" s="9"/>
      <c r="S350" s="10"/>
      <c r="T350" s="10"/>
      <c r="U350" s="18"/>
      <c r="V350" s="10"/>
      <c r="W350" s="10"/>
      <c r="X350" s="10"/>
      <c r="Y350" s="17"/>
      <c r="Z350" s="10"/>
      <c r="AA350" s="10"/>
      <c r="AB350" s="16"/>
      <c r="AC350" s="16"/>
      <c r="AD350" s="16"/>
      <c r="AE350" s="15"/>
      <c r="AF350" s="15"/>
      <c r="AG350" s="15"/>
      <c r="AH350" s="14"/>
      <c r="AI350" s="9"/>
    </row>
    <row r="351" spans="1:35">
      <c r="A351" s="13" t="s">
        <v>5</v>
      </c>
      <c r="B351" s="12" t="s">
        <v>29</v>
      </c>
      <c r="C351" s="12">
        <v>94</v>
      </c>
      <c r="D351" s="11" t="s">
        <v>28</v>
      </c>
      <c r="E351" s="10" t="s">
        <v>2</v>
      </c>
      <c r="F351" s="9">
        <v>10</v>
      </c>
      <c r="G351" s="10" t="s">
        <v>1</v>
      </c>
      <c r="H351" s="10" t="s">
        <v>0</v>
      </c>
      <c r="I351" s="9">
        <v>3</v>
      </c>
      <c r="J351" s="9">
        <v>23</v>
      </c>
      <c r="K351" s="9">
        <v>2</v>
      </c>
      <c r="L351" s="9">
        <v>22</v>
      </c>
      <c r="M351" s="9"/>
      <c r="N351" s="9"/>
      <c r="O351" s="9"/>
      <c r="P351" s="9"/>
      <c r="Q351" s="9"/>
      <c r="R351" s="9"/>
      <c r="S351" s="10"/>
      <c r="T351" s="10"/>
      <c r="U351" s="18"/>
      <c r="V351" s="10"/>
      <c r="W351" s="10"/>
      <c r="X351" s="10"/>
      <c r="Y351" s="17"/>
      <c r="Z351" s="10"/>
      <c r="AA351" s="10"/>
      <c r="AB351" s="16"/>
      <c r="AC351" s="16"/>
      <c r="AD351" s="16"/>
      <c r="AE351" s="15"/>
      <c r="AF351" s="15"/>
      <c r="AG351" s="15"/>
      <c r="AH351" s="14"/>
      <c r="AI351" s="9"/>
    </row>
    <row r="352" spans="1:35">
      <c r="A352" s="13" t="s">
        <v>5</v>
      </c>
      <c r="B352" s="12" t="s">
        <v>27</v>
      </c>
      <c r="C352" s="12">
        <v>95</v>
      </c>
      <c r="D352" s="19" t="s">
        <v>26</v>
      </c>
      <c r="E352" s="10" t="s">
        <v>6</v>
      </c>
      <c r="F352" s="9">
        <v>5</v>
      </c>
      <c r="G352" s="10" t="s">
        <v>1</v>
      </c>
      <c r="H352" s="10" t="s">
        <v>9</v>
      </c>
      <c r="I352" s="9"/>
      <c r="J352" s="9"/>
      <c r="K352" s="9"/>
      <c r="L352" s="9"/>
      <c r="M352" s="9">
        <v>13</v>
      </c>
      <c r="N352" s="9">
        <v>14</v>
      </c>
      <c r="O352" s="9">
        <v>12</v>
      </c>
      <c r="P352" s="9">
        <v>11</v>
      </c>
      <c r="Q352" s="9"/>
      <c r="R352" s="9"/>
      <c r="S352" s="10" t="str">
        <f>CONCATENATE(B352,H352,I352,J352,K352,L352)</f>
        <v>16Ep11-BE4; p12-BE3; p13-BE1; p14-BE2; p15 TE</v>
      </c>
      <c r="T352" s="10" t="str">
        <f>CONCATENATE(LEFT(B352, 1), "-", MID(B352, 2, 1), "-",RIGHT(B352, 1), " pins ", H352)</f>
        <v>1-6-E pins p11-BE4; p12-BE3; p13-BE1; p14-BE2; p15 TE</v>
      </c>
      <c r="U352" s="18">
        <v>40504</v>
      </c>
      <c r="V352" s="10"/>
      <c r="W352" s="10"/>
      <c r="X352" s="10">
        <f>SUM(V352,W352)</f>
        <v>0</v>
      </c>
      <c r="Y352" s="17" t="e">
        <f>VLOOKUP(T352, '[1]2pt probe test data summary'!$C$2:$V$336, 5, FALSE)</f>
        <v>#N/A</v>
      </c>
      <c r="Z352" s="10"/>
      <c r="AA352" s="10"/>
      <c r="AB352" s="16" t="e">
        <f>VLOOKUP(T352, '[1]2pt probe test data summary'!$C$2:$V$336, 7, FALSE)</f>
        <v>#N/A</v>
      </c>
      <c r="AC352" s="16" t="e">
        <v>#N/A</v>
      </c>
      <c r="AD352" s="16"/>
      <c r="AE352" s="15"/>
      <c r="AF352" s="15"/>
      <c r="AG352" s="15"/>
      <c r="AH352" s="14"/>
      <c r="AI352" s="9"/>
    </row>
    <row r="353" spans="1:35">
      <c r="A353" s="13" t="s">
        <v>5</v>
      </c>
      <c r="B353" s="12" t="s">
        <v>27</v>
      </c>
      <c r="C353" s="12">
        <v>95</v>
      </c>
      <c r="D353" s="19" t="s">
        <v>26</v>
      </c>
      <c r="E353" s="10" t="s">
        <v>8</v>
      </c>
      <c r="F353" s="9">
        <v>8</v>
      </c>
      <c r="G353" s="10" t="s">
        <v>1</v>
      </c>
      <c r="H353" s="10" t="s">
        <v>7</v>
      </c>
      <c r="I353" s="9">
        <v>8</v>
      </c>
      <c r="J353" s="9">
        <v>16</v>
      </c>
      <c r="K353" s="9">
        <v>9</v>
      </c>
      <c r="L353" s="9">
        <v>17</v>
      </c>
      <c r="M353" s="9"/>
      <c r="N353" s="9"/>
      <c r="O353" s="9"/>
      <c r="P353" s="9"/>
      <c r="Q353" s="9"/>
      <c r="R353" s="9"/>
      <c r="S353" s="10" t="str">
        <f>CONCATENATE(B353,H353,I353,J353,K353,L353)</f>
        <v>16Ep8-TE; p17-ptap; p10-BE1; p9-BE2 source; p16-BE2 gate; p6-BE3; p7-BE4 source; p18-BE4 gate816917</v>
      </c>
      <c r="T353" s="10" t="str">
        <f>CONCATENATE(LEFT(B353, 1), "-", MID(B353, 2, 1), "-",RIGHT(B353, 1), " pins ", H353)</f>
        <v>1-6-E pins p8-TE; p17-ptap; p10-BE1; p9-BE2 source; p16-BE2 gate; p6-BE3; p7-BE4 source; p18-BE4 gate</v>
      </c>
      <c r="U353" s="18">
        <v>40504</v>
      </c>
      <c r="V353" s="10"/>
      <c r="W353" s="10"/>
      <c r="X353" s="10">
        <f>SUM(V353,W353)</f>
        <v>0</v>
      </c>
      <c r="Y353" s="17" t="e">
        <f>VLOOKUP(T353, '[1]2pt probe test data summary'!$C$2:$V$336, 5, FALSE)</f>
        <v>#N/A</v>
      </c>
      <c r="Z353" s="10"/>
      <c r="AA353" s="10"/>
      <c r="AB353" s="16" t="e">
        <f>VLOOKUP(T353, '[1]2pt probe test data summary'!$C$2:$V$336, 7, FALSE)</f>
        <v>#N/A</v>
      </c>
      <c r="AC353" s="16" t="e">
        <v>#N/A</v>
      </c>
      <c r="AD353" s="16"/>
      <c r="AE353" s="15"/>
      <c r="AF353" s="15"/>
      <c r="AG353" s="15"/>
      <c r="AH353" s="14"/>
      <c r="AI353" s="9"/>
    </row>
    <row r="354" spans="1:35">
      <c r="A354" s="13" t="s">
        <v>5</v>
      </c>
      <c r="B354" s="12" t="s">
        <v>27</v>
      </c>
      <c r="C354" s="12">
        <v>95</v>
      </c>
      <c r="D354" s="19" t="s">
        <v>26</v>
      </c>
      <c r="E354" s="10" t="s">
        <v>8</v>
      </c>
      <c r="F354" s="9">
        <v>8</v>
      </c>
      <c r="G354" s="10" t="s">
        <v>1</v>
      </c>
      <c r="H354" s="10" t="s">
        <v>7</v>
      </c>
      <c r="I354" s="9">
        <v>8</v>
      </c>
      <c r="J354" s="9">
        <v>18</v>
      </c>
      <c r="K354" s="9">
        <v>7</v>
      </c>
      <c r="L354" s="9">
        <v>17</v>
      </c>
      <c r="M354" s="9"/>
      <c r="N354" s="9"/>
      <c r="O354" s="9"/>
      <c r="P354" s="9"/>
      <c r="Q354" s="9"/>
      <c r="R354" s="9"/>
      <c r="S354" s="10"/>
      <c r="T354" s="10"/>
      <c r="U354" s="18"/>
      <c r="V354" s="10"/>
      <c r="W354" s="10"/>
      <c r="X354" s="10"/>
      <c r="Y354" s="17"/>
      <c r="Z354" s="10"/>
      <c r="AA354" s="10"/>
      <c r="AB354" s="16"/>
      <c r="AC354" s="16"/>
      <c r="AD354" s="16"/>
      <c r="AE354" s="15"/>
      <c r="AF354" s="15"/>
      <c r="AG354" s="15"/>
      <c r="AH354" s="14"/>
      <c r="AI354" s="9"/>
    </row>
    <row r="355" spans="1:35">
      <c r="A355" s="13" t="s">
        <v>5</v>
      </c>
      <c r="B355" s="12" t="s">
        <v>27</v>
      </c>
      <c r="C355" s="12">
        <v>95</v>
      </c>
      <c r="D355" s="19" t="s">
        <v>26</v>
      </c>
      <c r="E355" s="10" t="s">
        <v>2</v>
      </c>
      <c r="F355" s="9">
        <v>10</v>
      </c>
      <c r="G355" s="10" t="s">
        <v>1</v>
      </c>
      <c r="H355" s="10" t="s">
        <v>0</v>
      </c>
      <c r="I355" s="9">
        <v>3</v>
      </c>
      <c r="J355" s="9">
        <v>20</v>
      </c>
      <c r="K355" s="9">
        <v>5</v>
      </c>
      <c r="L355" s="9">
        <v>22</v>
      </c>
      <c r="M355" s="9"/>
      <c r="N355" s="9"/>
      <c r="O355" s="9"/>
      <c r="P355" s="9"/>
      <c r="Q355" s="9"/>
      <c r="R355" s="9"/>
      <c r="S355" s="10" t="str">
        <f>CONCATENATE(B355,H355,I355,J355,K355,L355)</f>
        <v>16Ep3-TE; p22-ptap; p5-BE1 source; p20-BE1 gate; p4-BE2 source; p22-BE2 gate; p1-BE3 source; p24-BE3 gate; p2-BE4 source; p23-BE4 gate320522</v>
      </c>
      <c r="T355" s="10" t="str">
        <f>CONCATENATE(LEFT(B355, 1), "-", MID(B355, 2, 1), "-",RIGHT(B355, 1), " pins ", H355)</f>
        <v>1-6-E pins p3-TE; p22-ptap; p5-BE1 source; p20-BE1 gate; p4-BE2 source; p22-BE2 gate; p1-BE3 source; p24-BE3 gate; p2-BE4 source; p23-BE4 gate</v>
      </c>
      <c r="U355" s="18">
        <v>40504</v>
      </c>
      <c r="V355" s="10"/>
      <c r="W355" s="10"/>
      <c r="X355" s="10">
        <f>SUM(V355,W355)</f>
        <v>0</v>
      </c>
      <c r="Y355" s="17" t="e">
        <f>VLOOKUP(T355, '[1]2pt probe test data summary'!$C$2:$V$336, 5, FALSE)</f>
        <v>#N/A</v>
      </c>
      <c r="Z355" s="10"/>
      <c r="AA355" s="10"/>
      <c r="AB355" s="16" t="e">
        <f>VLOOKUP(T355, '[1]2pt probe test data summary'!$C$2:$V$336, 7, FALSE)</f>
        <v>#N/A</v>
      </c>
      <c r="AC355" s="16" t="e">
        <v>#N/A</v>
      </c>
      <c r="AD355" s="16"/>
      <c r="AE355" s="15"/>
      <c r="AF355" s="15"/>
      <c r="AG355" s="15"/>
      <c r="AH355" s="14"/>
      <c r="AI355" s="9"/>
    </row>
    <row r="356" spans="1:35">
      <c r="A356" s="13" t="s">
        <v>5</v>
      </c>
      <c r="B356" s="12" t="s">
        <v>27</v>
      </c>
      <c r="C356" s="12">
        <v>95</v>
      </c>
      <c r="D356" s="19" t="s">
        <v>26</v>
      </c>
      <c r="E356" s="10" t="s">
        <v>2</v>
      </c>
      <c r="F356" s="9">
        <v>10</v>
      </c>
      <c r="G356" s="10" t="s">
        <v>1</v>
      </c>
      <c r="H356" s="10" t="s">
        <v>0</v>
      </c>
      <c r="I356" s="9">
        <v>3</v>
      </c>
      <c r="J356" s="9">
        <v>21</v>
      </c>
      <c r="K356" s="9">
        <v>4</v>
      </c>
      <c r="L356" s="9">
        <v>22</v>
      </c>
      <c r="M356" s="9"/>
      <c r="N356" s="9"/>
      <c r="O356" s="9"/>
      <c r="P356" s="9"/>
      <c r="Q356" s="9"/>
      <c r="R356" s="9"/>
      <c r="S356" s="10"/>
      <c r="T356" s="10"/>
      <c r="U356" s="18"/>
      <c r="V356" s="10"/>
      <c r="W356" s="10"/>
      <c r="X356" s="10"/>
      <c r="Y356" s="17"/>
      <c r="Z356" s="10"/>
      <c r="AA356" s="10"/>
      <c r="AB356" s="16"/>
      <c r="AC356" s="16"/>
      <c r="AD356" s="16"/>
      <c r="AE356" s="15"/>
      <c r="AF356" s="15"/>
      <c r="AG356" s="15"/>
      <c r="AH356" s="14"/>
      <c r="AI356" s="9"/>
    </row>
    <row r="357" spans="1:35">
      <c r="A357" s="13" t="s">
        <v>5</v>
      </c>
      <c r="B357" s="12" t="s">
        <v>27</v>
      </c>
      <c r="C357" s="12">
        <v>95</v>
      </c>
      <c r="D357" s="19" t="s">
        <v>26</v>
      </c>
      <c r="E357" s="10" t="s">
        <v>2</v>
      </c>
      <c r="F357" s="9">
        <v>10</v>
      </c>
      <c r="G357" s="10" t="s">
        <v>1</v>
      </c>
      <c r="H357" s="10" t="s">
        <v>0</v>
      </c>
      <c r="I357" s="9">
        <v>3</v>
      </c>
      <c r="J357" s="9">
        <v>24</v>
      </c>
      <c r="K357" s="9">
        <v>1</v>
      </c>
      <c r="L357" s="9">
        <v>22</v>
      </c>
      <c r="M357" s="9"/>
      <c r="N357" s="9"/>
      <c r="O357" s="9"/>
      <c r="P357" s="9"/>
      <c r="Q357" s="9"/>
      <c r="R357" s="9"/>
      <c r="S357" s="10"/>
      <c r="T357" s="10"/>
      <c r="U357" s="18"/>
      <c r="V357" s="10"/>
      <c r="W357" s="10"/>
      <c r="X357" s="10"/>
      <c r="Y357" s="17"/>
      <c r="Z357" s="10"/>
      <c r="AA357" s="10"/>
      <c r="AB357" s="16"/>
      <c r="AC357" s="16"/>
      <c r="AD357" s="16"/>
      <c r="AE357" s="15"/>
      <c r="AF357" s="15"/>
      <c r="AG357" s="15"/>
      <c r="AH357" s="14"/>
      <c r="AI357" s="9"/>
    </row>
    <row r="358" spans="1:35">
      <c r="A358" s="13" t="s">
        <v>5</v>
      </c>
      <c r="B358" s="12" t="s">
        <v>27</v>
      </c>
      <c r="C358" s="12">
        <v>95</v>
      </c>
      <c r="D358" s="19" t="s">
        <v>26</v>
      </c>
      <c r="E358" s="10" t="s">
        <v>2</v>
      </c>
      <c r="F358" s="9">
        <v>10</v>
      </c>
      <c r="G358" s="10" t="s">
        <v>1</v>
      </c>
      <c r="H358" s="10" t="s">
        <v>0</v>
      </c>
      <c r="I358" s="9">
        <v>3</v>
      </c>
      <c r="J358" s="9">
        <v>23</v>
      </c>
      <c r="K358" s="9">
        <v>2</v>
      </c>
      <c r="L358" s="9">
        <v>22</v>
      </c>
      <c r="M358" s="9"/>
      <c r="N358" s="9"/>
      <c r="O358" s="9"/>
      <c r="P358" s="9"/>
      <c r="Q358" s="9"/>
      <c r="R358" s="9"/>
      <c r="S358" s="10"/>
      <c r="T358" s="10"/>
      <c r="U358" s="18"/>
      <c r="V358" s="10"/>
      <c r="W358" s="10"/>
      <c r="X358" s="10"/>
      <c r="Y358" s="17"/>
      <c r="Z358" s="10"/>
      <c r="AA358" s="10"/>
      <c r="AB358" s="16"/>
      <c r="AC358" s="16"/>
      <c r="AD358" s="16"/>
      <c r="AE358" s="15"/>
      <c r="AF358" s="15"/>
      <c r="AG358" s="15"/>
      <c r="AH358" s="14"/>
      <c r="AI358" s="9"/>
    </row>
    <row r="359" spans="1:35">
      <c r="A359" s="13" t="s">
        <v>5</v>
      </c>
      <c r="B359" s="12" t="s">
        <v>25</v>
      </c>
      <c r="C359" s="12">
        <v>96</v>
      </c>
      <c r="D359" s="19" t="s">
        <v>24</v>
      </c>
      <c r="E359" s="10" t="s">
        <v>6</v>
      </c>
      <c r="F359" s="9">
        <v>5</v>
      </c>
      <c r="G359" s="10" t="s">
        <v>1</v>
      </c>
      <c r="H359" s="10" t="s">
        <v>9</v>
      </c>
      <c r="I359" s="9"/>
      <c r="J359" s="9"/>
      <c r="K359" s="9"/>
      <c r="L359" s="9"/>
      <c r="M359" s="9">
        <v>13</v>
      </c>
      <c r="N359" s="9">
        <v>14</v>
      </c>
      <c r="O359" s="9">
        <v>12</v>
      </c>
      <c r="P359" s="9">
        <v>11</v>
      </c>
      <c r="Q359" s="9"/>
      <c r="R359" s="9"/>
      <c r="S359" s="10" t="str">
        <f>CONCATENATE(B359,H359,I359,J359,K359,L359)</f>
        <v>16Fp11-BE4; p12-BE3; p13-BE1; p14-BE2; p15 TE</v>
      </c>
      <c r="T359" s="10" t="str">
        <f>CONCATENATE(LEFT(B359, 1), "-", MID(B359, 2, 1), "-",RIGHT(B359, 1), " pins ", H359)</f>
        <v>1-6-F pins p11-BE4; p12-BE3; p13-BE1; p14-BE2; p15 TE</v>
      </c>
      <c r="U359" s="18">
        <v>40504</v>
      </c>
      <c r="V359" s="10"/>
      <c r="W359" s="10"/>
      <c r="X359" s="10">
        <f>SUM(V359,W359)</f>
        <v>0</v>
      </c>
      <c r="Y359" s="17" t="e">
        <f>VLOOKUP(T359, '[1]2pt probe test data summary'!$C$2:$V$336, 5, FALSE)</f>
        <v>#N/A</v>
      </c>
      <c r="Z359" s="10"/>
      <c r="AA359" s="10"/>
      <c r="AB359" s="16" t="e">
        <f>VLOOKUP(T359, '[1]2pt probe test data summary'!$C$2:$V$336, 7, FALSE)</f>
        <v>#N/A</v>
      </c>
      <c r="AC359" s="16" t="e">
        <v>#N/A</v>
      </c>
      <c r="AD359" s="16"/>
      <c r="AE359" s="15"/>
      <c r="AF359" s="15"/>
      <c r="AG359" s="15"/>
      <c r="AH359" s="14"/>
      <c r="AI359" s="9"/>
    </row>
    <row r="360" spans="1:35">
      <c r="A360" s="13" t="s">
        <v>5</v>
      </c>
      <c r="B360" s="12" t="s">
        <v>25</v>
      </c>
      <c r="C360" s="12">
        <v>96</v>
      </c>
      <c r="D360" s="19" t="s">
        <v>24</v>
      </c>
      <c r="E360" s="10" t="s">
        <v>8</v>
      </c>
      <c r="F360" s="9">
        <v>8</v>
      </c>
      <c r="G360" s="10" t="s">
        <v>1</v>
      </c>
      <c r="H360" s="10" t="s">
        <v>7</v>
      </c>
      <c r="I360" s="9">
        <v>8</v>
      </c>
      <c r="J360" s="9">
        <v>16</v>
      </c>
      <c r="K360" s="9">
        <v>9</v>
      </c>
      <c r="L360" s="9">
        <v>17</v>
      </c>
      <c r="M360" s="9"/>
      <c r="N360" s="9"/>
      <c r="O360" s="9"/>
      <c r="P360" s="9"/>
      <c r="Q360" s="9"/>
      <c r="R360" s="9"/>
      <c r="S360" s="10" t="str">
        <f>CONCATENATE(B360,H360,I360,J360,K360,L360)</f>
        <v>16Fp8-TE; p17-ptap; p10-BE1; p9-BE2 source; p16-BE2 gate; p6-BE3; p7-BE4 source; p18-BE4 gate816917</v>
      </c>
      <c r="T360" s="10" t="str">
        <f>CONCATENATE(LEFT(B360, 1), "-", MID(B360, 2, 1), "-",RIGHT(B360, 1), " pins ", H360)</f>
        <v>1-6-F pins p8-TE; p17-ptap; p10-BE1; p9-BE2 source; p16-BE2 gate; p6-BE3; p7-BE4 source; p18-BE4 gate</v>
      </c>
      <c r="U360" s="18">
        <v>40504</v>
      </c>
      <c r="V360" s="10"/>
      <c r="W360" s="10"/>
      <c r="X360" s="10">
        <f>SUM(V360,W360)</f>
        <v>0</v>
      </c>
      <c r="Y360" s="17" t="e">
        <f>VLOOKUP(T360, '[1]2pt probe test data summary'!$C$2:$V$336, 5, FALSE)</f>
        <v>#N/A</v>
      </c>
      <c r="Z360" s="10"/>
      <c r="AA360" s="10"/>
      <c r="AB360" s="16" t="e">
        <f>VLOOKUP(T360, '[1]2pt probe test data summary'!$C$2:$V$336, 7, FALSE)</f>
        <v>#N/A</v>
      </c>
      <c r="AC360" s="16" t="e">
        <v>#N/A</v>
      </c>
      <c r="AD360" s="16"/>
      <c r="AE360" s="15"/>
      <c r="AF360" s="15"/>
      <c r="AG360" s="15"/>
      <c r="AH360" s="14"/>
      <c r="AI360" s="9"/>
    </row>
    <row r="361" spans="1:35">
      <c r="A361" s="13" t="s">
        <v>5</v>
      </c>
      <c r="B361" s="12" t="s">
        <v>25</v>
      </c>
      <c r="C361" s="12">
        <v>96</v>
      </c>
      <c r="D361" s="19" t="s">
        <v>24</v>
      </c>
      <c r="E361" s="10" t="s">
        <v>8</v>
      </c>
      <c r="F361" s="9">
        <v>8</v>
      </c>
      <c r="G361" s="10" t="s">
        <v>1</v>
      </c>
      <c r="H361" s="10" t="s">
        <v>7</v>
      </c>
      <c r="I361" s="9">
        <v>8</v>
      </c>
      <c r="J361" s="9">
        <v>18</v>
      </c>
      <c r="K361" s="9">
        <v>7</v>
      </c>
      <c r="L361" s="9">
        <v>17</v>
      </c>
      <c r="M361" s="9"/>
      <c r="N361" s="9"/>
      <c r="O361" s="9"/>
      <c r="P361" s="9"/>
      <c r="Q361" s="9"/>
      <c r="R361" s="9"/>
      <c r="S361" s="10"/>
      <c r="T361" s="10"/>
      <c r="U361" s="18"/>
      <c r="V361" s="10"/>
      <c r="W361" s="10"/>
      <c r="X361" s="10"/>
      <c r="Y361" s="17"/>
      <c r="Z361" s="10"/>
      <c r="AA361" s="10"/>
      <c r="AB361" s="16"/>
      <c r="AC361" s="16"/>
      <c r="AD361" s="16"/>
      <c r="AE361" s="15"/>
      <c r="AF361" s="15"/>
      <c r="AG361" s="15"/>
      <c r="AH361" s="14"/>
      <c r="AI361" s="9"/>
    </row>
    <row r="362" spans="1:35">
      <c r="A362" s="13" t="s">
        <v>5</v>
      </c>
      <c r="B362" s="12" t="s">
        <v>25</v>
      </c>
      <c r="C362" s="12">
        <v>96</v>
      </c>
      <c r="D362" s="19" t="s">
        <v>24</v>
      </c>
      <c r="E362" s="10" t="s">
        <v>2</v>
      </c>
      <c r="F362" s="9">
        <v>10</v>
      </c>
      <c r="G362" s="10" t="s">
        <v>1</v>
      </c>
      <c r="H362" s="10" t="s">
        <v>0</v>
      </c>
      <c r="I362" s="9">
        <v>3</v>
      </c>
      <c r="J362" s="9">
        <v>20</v>
      </c>
      <c r="K362" s="9">
        <v>5</v>
      </c>
      <c r="L362" s="9">
        <v>22</v>
      </c>
      <c r="M362" s="9"/>
      <c r="N362" s="9"/>
      <c r="O362" s="9"/>
      <c r="P362" s="9"/>
      <c r="Q362" s="9"/>
      <c r="R362" s="9"/>
      <c r="S362" s="10" t="str">
        <f>CONCATENATE(B362,H362,I362,J362,K362,L362)</f>
        <v>16Fp3-TE; p22-ptap; p5-BE1 source; p20-BE1 gate; p4-BE2 source; p22-BE2 gate; p1-BE3 source; p24-BE3 gate; p2-BE4 source; p23-BE4 gate320522</v>
      </c>
      <c r="T362" s="10" t="str">
        <f>CONCATENATE(LEFT(B362, 1), "-", MID(B362, 2, 1), "-",RIGHT(B362, 1), " pins ", H362)</f>
        <v>1-6-F pins p3-TE; p22-ptap; p5-BE1 source; p20-BE1 gate; p4-BE2 source; p22-BE2 gate; p1-BE3 source; p24-BE3 gate; p2-BE4 source; p23-BE4 gate</v>
      </c>
      <c r="U362" s="18">
        <v>40504</v>
      </c>
      <c r="V362" s="10"/>
      <c r="W362" s="10"/>
      <c r="X362" s="10">
        <f>SUM(V362,W362)</f>
        <v>0</v>
      </c>
      <c r="Y362" s="17" t="e">
        <f>VLOOKUP(T362, '[1]2pt probe test data summary'!$C$2:$V$336, 5, FALSE)</f>
        <v>#N/A</v>
      </c>
      <c r="Z362" s="10"/>
      <c r="AA362" s="10"/>
      <c r="AB362" s="16" t="e">
        <f>VLOOKUP(T362, '[1]2pt probe test data summary'!$C$2:$V$336, 7, FALSE)</f>
        <v>#N/A</v>
      </c>
      <c r="AC362" s="16" t="e">
        <v>#N/A</v>
      </c>
      <c r="AD362" s="16"/>
      <c r="AE362" s="15"/>
      <c r="AF362" s="15"/>
      <c r="AG362" s="15"/>
      <c r="AH362" s="14"/>
      <c r="AI362" s="9"/>
    </row>
    <row r="363" spans="1:35">
      <c r="A363" s="13" t="s">
        <v>5</v>
      </c>
      <c r="B363" s="12" t="s">
        <v>25</v>
      </c>
      <c r="C363" s="12">
        <v>96</v>
      </c>
      <c r="D363" s="19" t="s">
        <v>24</v>
      </c>
      <c r="E363" s="10" t="s">
        <v>2</v>
      </c>
      <c r="F363" s="9">
        <v>10</v>
      </c>
      <c r="G363" s="10" t="s">
        <v>1</v>
      </c>
      <c r="H363" s="10" t="s">
        <v>0</v>
      </c>
      <c r="I363" s="9">
        <v>3</v>
      </c>
      <c r="J363" s="9">
        <v>21</v>
      </c>
      <c r="K363" s="9">
        <v>4</v>
      </c>
      <c r="L363" s="9">
        <v>22</v>
      </c>
      <c r="M363" s="9"/>
      <c r="N363" s="9"/>
      <c r="O363" s="9"/>
      <c r="P363" s="9"/>
      <c r="Q363" s="9"/>
      <c r="R363" s="9"/>
      <c r="S363" s="10"/>
      <c r="T363" s="10"/>
      <c r="U363" s="18"/>
      <c r="V363" s="10"/>
      <c r="W363" s="10"/>
      <c r="X363" s="10"/>
      <c r="Y363" s="17"/>
      <c r="Z363" s="10"/>
      <c r="AA363" s="10"/>
      <c r="AB363" s="16"/>
      <c r="AC363" s="16"/>
      <c r="AD363" s="16"/>
      <c r="AE363" s="15"/>
      <c r="AF363" s="15"/>
      <c r="AG363" s="15"/>
      <c r="AH363" s="14"/>
      <c r="AI363" s="9"/>
    </row>
    <row r="364" spans="1:35">
      <c r="A364" s="13" t="s">
        <v>5</v>
      </c>
      <c r="B364" s="12" t="s">
        <v>25</v>
      </c>
      <c r="C364" s="12">
        <v>96</v>
      </c>
      <c r="D364" s="19" t="s">
        <v>24</v>
      </c>
      <c r="E364" s="10" t="s">
        <v>2</v>
      </c>
      <c r="F364" s="9">
        <v>10</v>
      </c>
      <c r="G364" s="10" t="s">
        <v>1</v>
      </c>
      <c r="H364" s="10" t="s">
        <v>0</v>
      </c>
      <c r="I364" s="9">
        <v>3</v>
      </c>
      <c r="J364" s="9">
        <v>24</v>
      </c>
      <c r="K364" s="9">
        <v>1</v>
      </c>
      <c r="L364" s="9">
        <v>22</v>
      </c>
      <c r="M364" s="9"/>
      <c r="N364" s="9"/>
      <c r="O364" s="9"/>
      <c r="P364" s="9"/>
      <c r="Q364" s="9"/>
      <c r="R364" s="9"/>
      <c r="S364" s="10"/>
      <c r="T364" s="10"/>
      <c r="U364" s="18"/>
      <c r="V364" s="10"/>
      <c r="W364" s="10"/>
      <c r="X364" s="10"/>
      <c r="Y364" s="17"/>
      <c r="Z364" s="10"/>
      <c r="AA364" s="10"/>
      <c r="AB364" s="16"/>
      <c r="AC364" s="16"/>
      <c r="AD364" s="16"/>
      <c r="AE364" s="15"/>
      <c r="AF364" s="15"/>
      <c r="AG364" s="15"/>
      <c r="AH364" s="14"/>
      <c r="AI364" s="9"/>
    </row>
    <row r="365" spans="1:35">
      <c r="A365" s="13" t="s">
        <v>5</v>
      </c>
      <c r="B365" s="12" t="s">
        <v>25</v>
      </c>
      <c r="C365" s="12">
        <v>96</v>
      </c>
      <c r="D365" s="19" t="s">
        <v>24</v>
      </c>
      <c r="E365" s="10" t="s">
        <v>2</v>
      </c>
      <c r="F365" s="9">
        <v>10</v>
      </c>
      <c r="G365" s="10" t="s">
        <v>1</v>
      </c>
      <c r="H365" s="10" t="s">
        <v>0</v>
      </c>
      <c r="I365" s="9">
        <v>3</v>
      </c>
      <c r="J365" s="9">
        <v>23</v>
      </c>
      <c r="K365" s="9">
        <v>2</v>
      </c>
      <c r="L365" s="9">
        <v>22</v>
      </c>
      <c r="M365" s="9"/>
      <c r="N365" s="9"/>
      <c r="O365" s="9"/>
      <c r="P365" s="9"/>
      <c r="Q365" s="9"/>
      <c r="R365" s="9"/>
      <c r="S365" s="10"/>
      <c r="T365" s="10"/>
      <c r="U365" s="18"/>
      <c r="V365" s="10"/>
      <c r="W365" s="10"/>
      <c r="X365" s="10"/>
      <c r="Y365" s="17"/>
      <c r="Z365" s="10"/>
      <c r="AA365" s="10"/>
      <c r="AB365" s="16"/>
      <c r="AC365" s="16"/>
      <c r="AD365" s="16"/>
      <c r="AE365" s="15"/>
      <c r="AF365" s="15"/>
      <c r="AG365" s="15"/>
      <c r="AH365" s="14"/>
      <c r="AI365" s="9"/>
    </row>
    <row r="366" spans="1:35">
      <c r="A366" s="13" t="s">
        <v>5</v>
      </c>
      <c r="B366" s="12" t="s">
        <v>23</v>
      </c>
      <c r="C366" s="12">
        <v>97</v>
      </c>
      <c r="D366" s="19" t="s">
        <v>22</v>
      </c>
      <c r="E366" s="10" t="s">
        <v>6</v>
      </c>
      <c r="F366" s="9">
        <v>5</v>
      </c>
      <c r="G366" s="10" t="s">
        <v>1</v>
      </c>
      <c r="H366" s="10" t="s">
        <v>9</v>
      </c>
      <c r="I366" s="9"/>
      <c r="J366" s="9"/>
      <c r="K366" s="9"/>
      <c r="L366" s="9"/>
      <c r="M366" s="9">
        <v>13</v>
      </c>
      <c r="N366" s="9">
        <v>14</v>
      </c>
      <c r="O366" s="9">
        <v>12</v>
      </c>
      <c r="P366" s="9">
        <v>11</v>
      </c>
      <c r="Q366" s="9"/>
      <c r="R366" s="9"/>
      <c r="S366" s="10" t="str">
        <f>CONCATENATE(B366,H366,I366,J366,K366,L366)</f>
        <v>16Gp11-BE4; p12-BE3; p13-BE1; p14-BE2; p15 TE</v>
      </c>
      <c r="T366" s="10" t="str">
        <f>CONCATENATE(LEFT(B366, 1), "-", MID(B366, 2, 1), "-",RIGHT(B366, 1), " pins ", H366)</f>
        <v>1-6-G pins p11-BE4; p12-BE3; p13-BE1; p14-BE2; p15 TE</v>
      </c>
      <c r="U366" s="18">
        <v>40504</v>
      </c>
      <c r="V366" s="10"/>
      <c r="W366" s="10"/>
      <c r="X366" s="10">
        <f>SUM(V366,W366)</f>
        <v>0</v>
      </c>
      <c r="Y366" s="17" t="e">
        <f>VLOOKUP(T366, '[1]2pt probe test data summary'!$C$2:$V$336, 5, FALSE)</f>
        <v>#N/A</v>
      </c>
      <c r="Z366" s="10"/>
      <c r="AA366" s="10"/>
      <c r="AB366" s="16" t="e">
        <f>VLOOKUP(T366, '[1]2pt probe test data summary'!$C$2:$V$336, 7, FALSE)</f>
        <v>#N/A</v>
      </c>
      <c r="AC366" s="16" t="e">
        <v>#N/A</v>
      </c>
      <c r="AD366" s="16"/>
      <c r="AE366" s="15"/>
      <c r="AF366" s="15"/>
      <c r="AG366" s="15"/>
      <c r="AH366" s="14"/>
      <c r="AI366" s="9"/>
    </row>
    <row r="367" spans="1:35">
      <c r="A367" s="13" t="s">
        <v>5</v>
      </c>
      <c r="B367" s="12" t="s">
        <v>23</v>
      </c>
      <c r="C367" s="12">
        <v>97</v>
      </c>
      <c r="D367" s="19" t="s">
        <v>22</v>
      </c>
      <c r="E367" s="10" t="s">
        <v>8</v>
      </c>
      <c r="F367" s="9">
        <v>8</v>
      </c>
      <c r="G367" s="10" t="s">
        <v>1</v>
      </c>
      <c r="H367" s="10" t="s">
        <v>7</v>
      </c>
      <c r="I367" s="9">
        <v>8</v>
      </c>
      <c r="J367" s="9">
        <v>16</v>
      </c>
      <c r="K367" s="9">
        <v>9</v>
      </c>
      <c r="L367" s="9">
        <v>17</v>
      </c>
      <c r="M367" s="9"/>
      <c r="N367" s="9"/>
      <c r="O367" s="9"/>
      <c r="P367" s="9"/>
      <c r="Q367" s="9"/>
      <c r="R367" s="9"/>
      <c r="S367" s="10" t="str">
        <f>CONCATENATE(B367,H367,I367,J367,K367,L367)</f>
        <v>16Gp8-TE; p17-ptap; p10-BE1; p9-BE2 source; p16-BE2 gate; p6-BE3; p7-BE4 source; p18-BE4 gate816917</v>
      </c>
      <c r="T367" s="10" t="str">
        <f>CONCATENATE(LEFT(B367, 1), "-", MID(B367, 2, 1), "-",RIGHT(B367, 1), " pins ", H367)</f>
        <v>1-6-G pins p8-TE; p17-ptap; p10-BE1; p9-BE2 source; p16-BE2 gate; p6-BE3; p7-BE4 source; p18-BE4 gate</v>
      </c>
      <c r="U367" s="18">
        <v>40504</v>
      </c>
      <c r="V367" s="10"/>
      <c r="W367" s="10"/>
      <c r="X367" s="10">
        <f>SUM(V367,W367)</f>
        <v>0</v>
      </c>
      <c r="Y367" s="17" t="e">
        <f>VLOOKUP(T367, '[1]2pt probe test data summary'!$C$2:$V$336, 5, FALSE)</f>
        <v>#N/A</v>
      </c>
      <c r="Z367" s="10"/>
      <c r="AA367" s="10"/>
      <c r="AB367" s="16" t="e">
        <f>VLOOKUP(T367, '[1]2pt probe test data summary'!$C$2:$V$336, 7, FALSE)</f>
        <v>#N/A</v>
      </c>
      <c r="AC367" s="16" t="e">
        <v>#N/A</v>
      </c>
      <c r="AD367" s="16"/>
      <c r="AE367" s="15"/>
      <c r="AF367" s="15"/>
      <c r="AG367" s="15"/>
      <c r="AH367" s="14"/>
      <c r="AI367" s="9"/>
    </row>
    <row r="368" spans="1:35">
      <c r="A368" s="13" t="s">
        <v>5</v>
      </c>
      <c r="B368" s="12" t="s">
        <v>23</v>
      </c>
      <c r="C368" s="12">
        <v>97</v>
      </c>
      <c r="D368" s="19" t="s">
        <v>22</v>
      </c>
      <c r="E368" s="10" t="s">
        <v>8</v>
      </c>
      <c r="F368" s="9">
        <v>8</v>
      </c>
      <c r="G368" s="10" t="s">
        <v>1</v>
      </c>
      <c r="H368" s="10" t="s">
        <v>7</v>
      </c>
      <c r="I368" s="9">
        <v>8</v>
      </c>
      <c r="J368" s="9">
        <v>18</v>
      </c>
      <c r="K368" s="9">
        <v>7</v>
      </c>
      <c r="L368" s="9">
        <v>17</v>
      </c>
      <c r="M368" s="9"/>
      <c r="N368" s="9"/>
      <c r="O368" s="9"/>
      <c r="P368" s="9"/>
      <c r="Q368" s="9"/>
      <c r="R368" s="9"/>
      <c r="S368" s="10"/>
      <c r="T368" s="10"/>
      <c r="U368" s="18"/>
      <c r="V368" s="10"/>
      <c r="W368" s="10"/>
      <c r="X368" s="10"/>
      <c r="Y368" s="17"/>
      <c r="Z368" s="10"/>
      <c r="AA368" s="10"/>
      <c r="AB368" s="16"/>
      <c r="AC368" s="16"/>
      <c r="AD368" s="16"/>
      <c r="AE368" s="15"/>
      <c r="AF368" s="15"/>
      <c r="AG368" s="15"/>
      <c r="AH368" s="14"/>
      <c r="AI368" s="9"/>
    </row>
    <row r="369" spans="1:35">
      <c r="A369" s="13" t="s">
        <v>5</v>
      </c>
      <c r="B369" s="12" t="s">
        <v>23</v>
      </c>
      <c r="C369" s="12">
        <v>97</v>
      </c>
      <c r="D369" s="19" t="s">
        <v>22</v>
      </c>
      <c r="E369" s="10" t="s">
        <v>2</v>
      </c>
      <c r="F369" s="9">
        <v>10</v>
      </c>
      <c r="G369" s="10" t="s">
        <v>1</v>
      </c>
      <c r="H369" s="10" t="s">
        <v>0</v>
      </c>
      <c r="I369" s="9">
        <v>3</v>
      </c>
      <c r="J369" s="9">
        <v>20</v>
      </c>
      <c r="K369" s="9">
        <v>5</v>
      </c>
      <c r="L369" s="9">
        <v>22</v>
      </c>
      <c r="M369" s="9"/>
      <c r="N369" s="9"/>
      <c r="O369" s="9"/>
      <c r="P369" s="9"/>
      <c r="Q369" s="9"/>
      <c r="R369" s="9"/>
      <c r="S369" s="10" t="str">
        <f>CONCATENATE(B369,H369,I369,J369,K369,L369)</f>
        <v>16Gp3-TE; p22-ptap; p5-BE1 source; p20-BE1 gate; p4-BE2 source; p22-BE2 gate; p1-BE3 source; p24-BE3 gate; p2-BE4 source; p23-BE4 gate320522</v>
      </c>
      <c r="T369" s="10" t="str">
        <f>CONCATENATE(LEFT(B369, 1), "-", MID(B369, 2, 1), "-",RIGHT(B369, 1), " pins ", H369)</f>
        <v>1-6-G pins p3-TE; p22-ptap; p5-BE1 source; p20-BE1 gate; p4-BE2 source; p22-BE2 gate; p1-BE3 source; p24-BE3 gate; p2-BE4 source; p23-BE4 gate</v>
      </c>
      <c r="U369" s="18">
        <v>40504</v>
      </c>
      <c r="V369" s="10"/>
      <c r="W369" s="10"/>
      <c r="X369" s="10">
        <f>SUM(V369,W369)</f>
        <v>0</v>
      </c>
      <c r="Y369" s="17" t="e">
        <f>VLOOKUP(T369, '[1]2pt probe test data summary'!$C$2:$V$336, 5, FALSE)</f>
        <v>#N/A</v>
      </c>
      <c r="Z369" s="10"/>
      <c r="AA369" s="10"/>
      <c r="AB369" s="16" t="e">
        <f>VLOOKUP(T369, '[1]2pt probe test data summary'!$C$2:$V$336, 7, FALSE)</f>
        <v>#N/A</v>
      </c>
      <c r="AC369" s="16" t="e">
        <v>#N/A</v>
      </c>
      <c r="AD369" s="16"/>
      <c r="AE369" s="15"/>
      <c r="AF369" s="15"/>
      <c r="AG369" s="15"/>
      <c r="AH369" s="14"/>
      <c r="AI369" s="9"/>
    </row>
    <row r="370" spans="1:35">
      <c r="A370" s="13" t="s">
        <v>5</v>
      </c>
      <c r="B370" s="12" t="s">
        <v>23</v>
      </c>
      <c r="C370" s="12">
        <v>97</v>
      </c>
      <c r="D370" s="19" t="s">
        <v>22</v>
      </c>
      <c r="E370" s="10" t="s">
        <v>2</v>
      </c>
      <c r="F370" s="9">
        <v>10</v>
      </c>
      <c r="G370" s="10" t="s">
        <v>1</v>
      </c>
      <c r="H370" s="10" t="s">
        <v>0</v>
      </c>
      <c r="I370" s="9">
        <v>3</v>
      </c>
      <c r="J370" s="9">
        <v>21</v>
      </c>
      <c r="K370" s="9">
        <v>4</v>
      </c>
      <c r="L370" s="9">
        <v>22</v>
      </c>
      <c r="M370" s="9"/>
      <c r="N370" s="9"/>
      <c r="O370" s="9"/>
      <c r="P370" s="9"/>
      <c r="Q370" s="9"/>
      <c r="R370" s="9"/>
      <c r="S370" s="10"/>
      <c r="T370" s="10"/>
      <c r="U370" s="18"/>
      <c r="V370" s="10"/>
      <c r="W370" s="10"/>
      <c r="X370" s="10"/>
      <c r="Y370" s="17"/>
      <c r="Z370" s="10"/>
      <c r="AA370" s="10"/>
      <c r="AB370" s="16"/>
      <c r="AC370" s="16"/>
      <c r="AD370" s="16"/>
      <c r="AE370" s="15"/>
      <c r="AF370" s="15"/>
      <c r="AG370" s="15"/>
      <c r="AH370" s="14"/>
      <c r="AI370" s="9"/>
    </row>
    <row r="371" spans="1:35">
      <c r="A371" s="13" t="s">
        <v>5</v>
      </c>
      <c r="B371" s="12" t="s">
        <v>23</v>
      </c>
      <c r="C371" s="12">
        <v>97</v>
      </c>
      <c r="D371" s="19" t="s">
        <v>22</v>
      </c>
      <c r="E371" s="10" t="s">
        <v>2</v>
      </c>
      <c r="F371" s="9">
        <v>10</v>
      </c>
      <c r="G371" s="10" t="s">
        <v>1</v>
      </c>
      <c r="H371" s="10" t="s">
        <v>0</v>
      </c>
      <c r="I371" s="9">
        <v>3</v>
      </c>
      <c r="J371" s="9">
        <v>24</v>
      </c>
      <c r="K371" s="9">
        <v>1</v>
      </c>
      <c r="L371" s="9">
        <v>22</v>
      </c>
      <c r="M371" s="9"/>
      <c r="N371" s="9"/>
      <c r="O371" s="9"/>
      <c r="P371" s="9"/>
      <c r="Q371" s="9"/>
      <c r="R371" s="9"/>
      <c r="S371" s="10"/>
      <c r="T371" s="10"/>
      <c r="U371" s="18"/>
      <c r="V371" s="10"/>
      <c r="W371" s="10"/>
      <c r="X371" s="10"/>
      <c r="Y371" s="17"/>
      <c r="Z371" s="10"/>
      <c r="AA371" s="10"/>
      <c r="AB371" s="16"/>
      <c r="AC371" s="16"/>
      <c r="AD371" s="16"/>
      <c r="AE371" s="15"/>
      <c r="AF371" s="15"/>
      <c r="AG371" s="15"/>
      <c r="AH371" s="14"/>
      <c r="AI371" s="9"/>
    </row>
    <row r="372" spans="1:35">
      <c r="A372" s="13" t="s">
        <v>5</v>
      </c>
      <c r="B372" s="12" t="s">
        <v>23</v>
      </c>
      <c r="C372" s="12">
        <v>97</v>
      </c>
      <c r="D372" s="19" t="s">
        <v>22</v>
      </c>
      <c r="E372" s="10" t="s">
        <v>2</v>
      </c>
      <c r="F372" s="9">
        <v>10</v>
      </c>
      <c r="G372" s="10" t="s">
        <v>1</v>
      </c>
      <c r="H372" s="10" t="s">
        <v>0</v>
      </c>
      <c r="I372" s="9">
        <v>3</v>
      </c>
      <c r="J372" s="9">
        <v>23</v>
      </c>
      <c r="K372" s="9">
        <v>2</v>
      </c>
      <c r="L372" s="9">
        <v>22</v>
      </c>
      <c r="M372" s="9"/>
      <c r="N372" s="9"/>
      <c r="O372" s="9"/>
      <c r="P372" s="9"/>
      <c r="Q372" s="9"/>
      <c r="R372" s="9"/>
      <c r="S372" s="10"/>
      <c r="T372" s="10"/>
      <c r="U372" s="18"/>
      <c r="V372" s="10"/>
      <c r="W372" s="10"/>
      <c r="X372" s="10"/>
      <c r="Y372" s="17"/>
      <c r="Z372" s="10"/>
      <c r="AA372" s="10"/>
      <c r="AB372" s="16"/>
      <c r="AC372" s="16"/>
      <c r="AD372" s="16"/>
      <c r="AE372" s="15"/>
      <c r="AF372" s="15"/>
      <c r="AG372" s="15"/>
      <c r="AH372" s="14"/>
      <c r="AI372" s="9"/>
    </row>
    <row r="373" spans="1:35">
      <c r="A373" s="13" t="s">
        <v>5</v>
      </c>
      <c r="B373" s="12" t="s">
        <v>21</v>
      </c>
      <c r="C373" s="12">
        <v>98</v>
      </c>
      <c r="D373" s="19" t="s">
        <v>20</v>
      </c>
      <c r="E373" s="10" t="s">
        <v>6</v>
      </c>
      <c r="F373" s="9">
        <v>5</v>
      </c>
      <c r="G373" s="10" t="s">
        <v>1</v>
      </c>
      <c r="H373" s="10" t="s">
        <v>9</v>
      </c>
      <c r="I373" s="9"/>
      <c r="J373" s="9"/>
      <c r="K373" s="9"/>
      <c r="L373" s="9"/>
      <c r="M373" s="9">
        <v>13</v>
      </c>
      <c r="N373" s="9">
        <v>14</v>
      </c>
      <c r="O373" s="9">
        <v>12</v>
      </c>
      <c r="P373" s="9">
        <v>11</v>
      </c>
      <c r="Q373" s="9"/>
      <c r="R373" s="9"/>
      <c r="S373" s="10" t="str">
        <f>CONCATENATE(B373,H373,I373,J373,K373,L373)</f>
        <v>16Hp11-BE4; p12-BE3; p13-BE1; p14-BE2; p15 TE</v>
      </c>
      <c r="T373" s="10" t="str">
        <f>CONCATENATE(LEFT(B373, 1), "-", MID(B373, 2, 1), "-",RIGHT(B373, 1), " pins ", H373)</f>
        <v>1-6-H pins p11-BE4; p12-BE3; p13-BE1; p14-BE2; p15 TE</v>
      </c>
      <c r="U373" s="18">
        <v>40504</v>
      </c>
      <c r="V373" s="10"/>
      <c r="W373" s="10"/>
      <c r="X373" s="10">
        <f>SUM(V373,W373)</f>
        <v>0</v>
      </c>
      <c r="Y373" s="17" t="e">
        <f>VLOOKUP(T373, '[1]2pt probe test data summary'!$C$2:$V$336, 5, FALSE)</f>
        <v>#N/A</v>
      </c>
      <c r="Z373" s="10"/>
      <c r="AA373" s="10"/>
      <c r="AB373" s="16" t="e">
        <f>VLOOKUP(T373, '[1]2pt probe test data summary'!$C$2:$V$336, 7, FALSE)</f>
        <v>#N/A</v>
      </c>
      <c r="AC373" s="16" t="e">
        <v>#N/A</v>
      </c>
      <c r="AD373" s="16"/>
      <c r="AE373" s="15"/>
      <c r="AF373" s="15"/>
      <c r="AG373" s="15"/>
      <c r="AH373" s="14"/>
      <c r="AI373" s="9"/>
    </row>
    <row r="374" spans="1:35">
      <c r="A374" s="13" t="s">
        <v>5</v>
      </c>
      <c r="B374" s="12" t="s">
        <v>21</v>
      </c>
      <c r="C374" s="12">
        <v>98</v>
      </c>
      <c r="D374" s="19" t="s">
        <v>20</v>
      </c>
      <c r="E374" s="10" t="s">
        <v>8</v>
      </c>
      <c r="F374" s="9">
        <v>8</v>
      </c>
      <c r="G374" s="10" t="s">
        <v>1</v>
      </c>
      <c r="H374" s="10" t="s">
        <v>7</v>
      </c>
      <c r="I374" s="9">
        <v>8</v>
      </c>
      <c r="J374" s="9">
        <v>16</v>
      </c>
      <c r="K374" s="9">
        <v>9</v>
      </c>
      <c r="L374" s="9">
        <v>17</v>
      </c>
      <c r="M374" s="9"/>
      <c r="N374" s="9"/>
      <c r="O374" s="9"/>
      <c r="P374" s="9"/>
      <c r="Q374" s="9"/>
      <c r="R374" s="9"/>
      <c r="S374" s="10" t="str">
        <f>CONCATENATE(B374,H374,I374,J374,K374,L374)</f>
        <v>16Hp8-TE; p17-ptap; p10-BE1; p9-BE2 source; p16-BE2 gate; p6-BE3; p7-BE4 source; p18-BE4 gate816917</v>
      </c>
      <c r="T374" s="10" t="str">
        <f>CONCATENATE(LEFT(B374, 1), "-", MID(B374, 2, 1), "-",RIGHT(B374, 1), " pins ", H374)</f>
        <v>1-6-H pins p8-TE; p17-ptap; p10-BE1; p9-BE2 source; p16-BE2 gate; p6-BE3; p7-BE4 source; p18-BE4 gate</v>
      </c>
      <c r="U374" s="18">
        <v>40504</v>
      </c>
      <c r="V374" s="10"/>
      <c r="W374" s="10"/>
      <c r="X374" s="10">
        <f>SUM(V374,W374)</f>
        <v>0</v>
      </c>
      <c r="Y374" s="17" t="e">
        <f>VLOOKUP(T374, '[1]2pt probe test data summary'!$C$2:$V$336, 5, FALSE)</f>
        <v>#N/A</v>
      </c>
      <c r="Z374" s="10"/>
      <c r="AA374" s="10"/>
      <c r="AB374" s="16" t="e">
        <f>VLOOKUP(T374, '[1]2pt probe test data summary'!$C$2:$V$336, 7, FALSE)</f>
        <v>#N/A</v>
      </c>
      <c r="AC374" s="16" t="e">
        <v>#N/A</v>
      </c>
      <c r="AD374" s="16"/>
      <c r="AE374" s="15"/>
      <c r="AF374" s="15"/>
      <c r="AG374" s="15"/>
      <c r="AH374" s="14"/>
      <c r="AI374" s="9"/>
    </row>
    <row r="375" spans="1:35">
      <c r="A375" s="13" t="s">
        <v>5</v>
      </c>
      <c r="B375" s="12" t="s">
        <v>21</v>
      </c>
      <c r="C375" s="12">
        <v>98</v>
      </c>
      <c r="D375" s="19" t="s">
        <v>20</v>
      </c>
      <c r="E375" s="10" t="s">
        <v>8</v>
      </c>
      <c r="F375" s="9">
        <v>8</v>
      </c>
      <c r="G375" s="10" t="s">
        <v>1</v>
      </c>
      <c r="H375" s="10" t="s">
        <v>7</v>
      </c>
      <c r="I375" s="9">
        <v>8</v>
      </c>
      <c r="J375" s="9">
        <v>18</v>
      </c>
      <c r="K375" s="9">
        <v>7</v>
      </c>
      <c r="L375" s="9">
        <v>17</v>
      </c>
      <c r="M375" s="9"/>
      <c r="N375" s="9"/>
      <c r="O375" s="9"/>
      <c r="P375" s="9"/>
      <c r="Q375" s="9"/>
      <c r="R375" s="9"/>
      <c r="S375" s="10"/>
      <c r="T375" s="10"/>
      <c r="U375" s="18"/>
      <c r="V375" s="10"/>
      <c r="W375" s="10"/>
      <c r="X375" s="10"/>
      <c r="Y375" s="17"/>
      <c r="Z375" s="10"/>
      <c r="AA375" s="10"/>
      <c r="AB375" s="16"/>
      <c r="AC375" s="16"/>
      <c r="AD375" s="16"/>
      <c r="AE375" s="15"/>
      <c r="AF375" s="15"/>
      <c r="AG375" s="15"/>
      <c r="AH375" s="14"/>
      <c r="AI375" s="9"/>
    </row>
    <row r="376" spans="1:35">
      <c r="A376" s="13" t="s">
        <v>5</v>
      </c>
      <c r="B376" s="12" t="s">
        <v>21</v>
      </c>
      <c r="C376" s="12">
        <v>98</v>
      </c>
      <c r="D376" s="19" t="s">
        <v>20</v>
      </c>
      <c r="E376" s="10" t="s">
        <v>2</v>
      </c>
      <c r="F376" s="9">
        <v>10</v>
      </c>
      <c r="G376" s="10" t="s">
        <v>1</v>
      </c>
      <c r="H376" s="10" t="s">
        <v>0</v>
      </c>
      <c r="I376" s="9">
        <v>3</v>
      </c>
      <c r="J376" s="9">
        <v>20</v>
      </c>
      <c r="K376" s="9">
        <v>5</v>
      </c>
      <c r="L376" s="9">
        <v>22</v>
      </c>
      <c r="M376" s="9"/>
      <c r="N376" s="9"/>
      <c r="O376" s="9"/>
      <c r="P376" s="9"/>
      <c r="Q376" s="9"/>
      <c r="R376" s="9"/>
      <c r="S376" s="10" t="str">
        <f>CONCATENATE(B376,H376,I376,J376,K376,L376)</f>
        <v>16Hp3-TE; p22-ptap; p5-BE1 source; p20-BE1 gate; p4-BE2 source; p22-BE2 gate; p1-BE3 source; p24-BE3 gate; p2-BE4 source; p23-BE4 gate320522</v>
      </c>
      <c r="T376" s="10" t="str">
        <f>CONCATENATE(LEFT(B376, 1), "-", MID(B376, 2, 1), "-",RIGHT(B376, 1), " pins ", H376)</f>
        <v>1-6-H pins p3-TE; p22-ptap; p5-BE1 source; p20-BE1 gate; p4-BE2 source; p22-BE2 gate; p1-BE3 source; p24-BE3 gate; p2-BE4 source; p23-BE4 gate</v>
      </c>
      <c r="U376" s="18">
        <v>40504</v>
      </c>
      <c r="V376" s="10"/>
      <c r="W376" s="10"/>
      <c r="X376" s="10">
        <f>SUM(V376,W376)</f>
        <v>0</v>
      </c>
      <c r="Y376" s="17" t="e">
        <f>VLOOKUP(T376, '[1]2pt probe test data summary'!$C$2:$V$336, 5, FALSE)</f>
        <v>#N/A</v>
      </c>
      <c r="Z376" s="10"/>
      <c r="AA376" s="10"/>
      <c r="AB376" s="16" t="e">
        <f>VLOOKUP(T376, '[1]2pt probe test data summary'!$C$2:$V$336, 7, FALSE)</f>
        <v>#N/A</v>
      </c>
      <c r="AC376" s="16" t="e">
        <v>#N/A</v>
      </c>
      <c r="AD376" s="16"/>
      <c r="AE376" s="15"/>
      <c r="AF376" s="15"/>
      <c r="AG376" s="15"/>
      <c r="AH376" s="14"/>
      <c r="AI376" s="9"/>
    </row>
    <row r="377" spans="1:35">
      <c r="A377" s="13" t="s">
        <v>5</v>
      </c>
      <c r="B377" s="12" t="s">
        <v>21</v>
      </c>
      <c r="C377" s="12">
        <v>98</v>
      </c>
      <c r="D377" s="19" t="s">
        <v>20</v>
      </c>
      <c r="E377" s="10" t="s">
        <v>2</v>
      </c>
      <c r="F377" s="9">
        <v>10</v>
      </c>
      <c r="G377" s="10" t="s">
        <v>1</v>
      </c>
      <c r="H377" s="10" t="s">
        <v>0</v>
      </c>
      <c r="I377" s="9">
        <v>3</v>
      </c>
      <c r="J377" s="9">
        <v>21</v>
      </c>
      <c r="K377" s="9">
        <v>4</v>
      </c>
      <c r="L377" s="9">
        <v>22</v>
      </c>
      <c r="M377" s="9"/>
      <c r="N377" s="9"/>
      <c r="O377" s="9"/>
      <c r="P377" s="9"/>
      <c r="Q377" s="9"/>
      <c r="R377" s="9"/>
      <c r="S377" s="10"/>
      <c r="T377" s="10"/>
      <c r="U377" s="18"/>
      <c r="V377" s="10"/>
      <c r="W377" s="10"/>
      <c r="X377" s="10"/>
      <c r="Y377" s="17"/>
      <c r="Z377" s="10"/>
      <c r="AA377" s="10"/>
      <c r="AB377" s="16"/>
      <c r="AC377" s="16"/>
      <c r="AD377" s="16"/>
      <c r="AE377" s="15"/>
      <c r="AF377" s="15"/>
      <c r="AG377" s="15"/>
      <c r="AH377" s="14"/>
      <c r="AI377" s="9"/>
    </row>
    <row r="378" spans="1:35">
      <c r="A378" s="13" t="s">
        <v>5</v>
      </c>
      <c r="B378" s="12" t="s">
        <v>21</v>
      </c>
      <c r="C378" s="12">
        <v>98</v>
      </c>
      <c r="D378" s="19" t="s">
        <v>20</v>
      </c>
      <c r="E378" s="10" t="s">
        <v>2</v>
      </c>
      <c r="F378" s="9">
        <v>10</v>
      </c>
      <c r="G378" s="10" t="s">
        <v>1</v>
      </c>
      <c r="H378" s="10" t="s">
        <v>0</v>
      </c>
      <c r="I378" s="9">
        <v>3</v>
      </c>
      <c r="J378" s="9">
        <v>24</v>
      </c>
      <c r="K378" s="9">
        <v>1</v>
      </c>
      <c r="L378" s="9">
        <v>22</v>
      </c>
      <c r="M378" s="9"/>
      <c r="N378" s="9"/>
      <c r="O378" s="9"/>
      <c r="P378" s="9"/>
      <c r="Q378" s="9"/>
      <c r="R378" s="9"/>
      <c r="S378" s="10"/>
      <c r="T378" s="10"/>
      <c r="U378" s="18"/>
      <c r="V378" s="10"/>
      <c r="W378" s="10"/>
      <c r="X378" s="10"/>
      <c r="Y378" s="17"/>
      <c r="Z378" s="10"/>
      <c r="AA378" s="10"/>
      <c r="AB378" s="16"/>
      <c r="AC378" s="16"/>
      <c r="AD378" s="16"/>
      <c r="AE378" s="15"/>
      <c r="AF378" s="15"/>
      <c r="AG378" s="15"/>
      <c r="AH378" s="14"/>
      <c r="AI378" s="9"/>
    </row>
    <row r="379" spans="1:35">
      <c r="A379" s="13" t="s">
        <v>5</v>
      </c>
      <c r="B379" s="12" t="s">
        <v>21</v>
      </c>
      <c r="C379" s="12">
        <v>98</v>
      </c>
      <c r="D379" s="19" t="s">
        <v>20</v>
      </c>
      <c r="E379" s="10" t="s">
        <v>2</v>
      </c>
      <c r="F379" s="9">
        <v>10</v>
      </c>
      <c r="G379" s="10" t="s">
        <v>1</v>
      </c>
      <c r="H379" s="10" t="s">
        <v>0</v>
      </c>
      <c r="I379" s="9">
        <v>3</v>
      </c>
      <c r="J379" s="9">
        <v>23</v>
      </c>
      <c r="K379" s="9">
        <v>2</v>
      </c>
      <c r="L379" s="9">
        <v>22</v>
      </c>
      <c r="M379" s="9"/>
      <c r="N379" s="9"/>
      <c r="O379" s="9"/>
      <c r="P379" s="9"/>
      <c r="Q379" s="9"/>
      <c r="R379" s="9"/>
      <c r="S379" s="10"/>
      <c r="T379" s="10"/>
      <c r="U379" s="18"/>
      <c r="V379" s="10"/>
      <c r="W379" s="10"/>
      <c r="X379" s="10"/>
      <c r="Y379" s="17"/>
      <c r="Z379" s="10"/>
      <c r="AA379" s="10"/>
      <c r="AB379" s="16"/>
      <c r="AC379" s="16"/>
      <c r="AD379" s="16"/>
      <c r="AE379" s="15"/>
      <c r="AF379" s="15"/>
      <c r="AG379" s="15"/>
      <c r="AH379" s="14"/>
      <c r="AI379" s="9"/>
    </row>
    <row r="380" spans="1:35">
      <c r="A380" s="13" t="s">
        <v>5</v>
      </c>
      <c r="B380" s="12" t="s">
        <v>19</v>
      </c>
      <c r="C380" s="12">
        <v>99</v>
      </c>
      <c r="D380" s="11" t="s">
        <v>18</v>
      </c>
      <c r="E380" s="10" t="s">
        <v>6</v>
      </c>
      <c r="F380" s="9">
        <v>5</v>
      </c>
      <c r="G380" s="10" t="s">
        <v>1</v>
      </c>
      <c r="H380" s="10" t="s">
        <v>9</v>
      </c>
      <c r="I380" s="9"/>
      <c r="J380" s="9"/>
      <c r="K380" s="9"/>
      <c r="L380" s="9"/>
      <c r="M380" s="9">
        <v>13</v>
      </c>
      <c r="N380" s="9">
        <v>14</v>
      </c>
      <c r="O380" s="9">
        <v>12</v>
      </c>
      <c r="P380" s="9">
        <v>11</v>
      </c>
      <c r="Q380" s="9"/>
      <c r="R380" s="9"/>
      <c r="S380" s="10" t="str">
        <f>CONCATENATE(B380,H380,I380,J380,K380,L380)</f>
        <v>16Ip11-BE4; p12-BE3; p13-BE1; p14-BE2; p15 TE</v>
      </c>
      <c r="T380" s="10" t="str">
        <f>CONCATENATE(LEFT(B380, 1), "-", MID(B380, 2, 1), "-",RIGHT(B380, 1), " pins ", H380)</f>
        <v>1-6-I pins p11-BE4; p12-BE3; p13-BE1; p14-BE2; p15 TE</v>
      </c>
      <c r="U380" s="18">
        <v>40504</v>
      </c>
      <c r="V380" s="10"/>
      <c r="W380" s="10"/>
      <c r="X380" s="10">
        <f>SUM(V380,W380)</f>
        <v>0</v>
      </c>
      <c r="Y380" s="17" t="e">
        <f>VLOOKUP(T380, '[1]2pt probe test data summary'!$C$2:$V$336, 5, FALSE)</f>
        <v>#N/A</v>
      </c>
      <c r="Z380" s="10"/>
      <c r="AA380" s="10"/>
      <c r="AB380" s="16" t="e">
        <f>VLOOKUP(T380, '[1]2pt probe test data summary'!$C$2:$V$336, 7, FALSE)</f>
        <v>#N/A</v>
      </c>
      <c r="AC380" s="16" t="e">
        <v>#N/A</v>
      </c>
      <c r="AD380" s="16"/>
      <c r="AE380" s="15"/>
      <c r="AF380" s="15"/>
      <c r="AG380" s="15"/>
      <c r="AH380" s="14"/>
      <c r="AI380" s="9"/>
    </row>
    <row r="381" spans="1:35">
      <c r="A381" s="13" t="s">
        <v>5</v>
      </c>
      <c r="B381" s="12" t="s">
        <v>19</v>
      </c>
      <c r="C381" s="12">
        <v>99</v>
      </c>
      <c r="D381" s="11" t="s">
        <v>18</v>
      </c>
      <c r="E381" s="10" t="s">
        <v>8</v>
      </c>
      <c r="F381" s="9">
        <v>8</v>
      </c>
      <c r="G381" s="10" t="s">
        <v>1</v>
      </c>
      <c r="H381" s="10" t="s">
        <v>7</v>
      </c>
      <c r="I381" s="9">
        <v>8</v>
      </c>
      <c r="J381" s="9">
        <v>16</v>
      </c>
      <c r="K381" s="9">
        <v>9</v>
      </c>
      <c r="L381" s="9">
        <v>17</v>
      </c>
      <c r="M381" s="9"/>
      <c r="N381" s="9"/>
      <c r="O381" s="9"/>
      <c r="P381" s="9"/>
      <c r="Q381" s="9"/>
      <c r="R381" s="9"/>
      <c r="S381" s="10" t="str">
        <f>CONCATENATE(B381,H381,I381,J381,K381,L381)</f>
        <v>16Ip8-TE; p17-ptap; p10-BE1; p9-BE2 source; p16-BE2 gate; p6-BE3; p7-BE4 source; p18-BE4 gate816917</v>
      </c>
      <c r="T381" s="10" t="str">
        <f>CONCATENATE(LEFT(B381, 1), "-", MID(B381, 2, 1), "-",RIGHT(B381, 1), " pins ", H381)</f>
        <v>1-6-I pins p8-TE; p17-ptap; p10-BE1; p9-BE2 source; p16-BE2 gate; p6-BE3; p7-BE4 source; p18-BE4 gate</v>
      </c>
      <c r="U381" s="18">
        <v>40504</v>
      </c>
      <c r="V381" s="10"/>
      <c r="W381" s="10"/>
      <c r="X381" s="10">
        <f>SUM(V381,W381)</f>
        <v>0</v>
      </c>
      <c r="Y381" s="17" t="e">
        <f>VLOOKUP(T381, '[1]2pt probe test data summary'!$C$2:$V$336, 5, FALSE)</f>
        <v>#N/A</v>
      </c>
      <c r="Z381" s="10"/>
      <c r="AA381" s="10"/>
      <c r="AB381" s="16" t="e">
        <f>VLOOKUP(T381, '[1]2pt probe test data summary'!$C$2:$V$336, 7, FALSE)</f>
        <v>#N/A</v>
      </c>
      <c r="AC381" s="16" t="e">
        <v>#N/A</v>
      </c>
      <c r="AD381" s="16"/>
      <c r="AE381" s="15"/>
      <c r="AF381" s="15"/>
      <c r="AG381" s="15"/>
      <c r="AH381" s="14"/>
      <c r="AI381" s="9"/>
    </row>
    <row r="382" spans="1:35">
      <c r="A382" s="13" t="s">
        <v>5</v>
      </c>
      <c r="B382" s="12" t="s">
        <v>19</v>
      </c>
      <c r="C382" s="12">
        <v>99</v>
      </c>
      <c r="D382" s="11" t="s">
        <v>18</v>
      </c>
      <c r="E382" s="10" t="s">
        <v>8</v>
      </c>
      <c r="F382" s="9">
        <v>8</v>
      </c>
      <c r="G382" s="10" t="s">
        <v>1</v>
      </c>
      <c r="H382" s="10" t="s">
        <v>7</v>
      </c>
      <c r="I382" s="9">
        <v>8</v>
      </c>
      <c r="J382" s="9">
        <v>18</v>
      </c>
      <c r="K382" s="9">
        <v>7</v>
      </c>
      <c r="L382" s="9">
        <v>17</v>
      </c>
      <c r="M382" s="9"/>
      <c r="N382" s="9"/>
      <c r="O382" s="9"/>
      <c r="P382" s="9"/>
      <c r="Q382" s="9"/>
      <c r="R382" s="9"/>
      <c r="S382" s="10"/>
      <c r="T382" s="10"/>
      <c r="U382" s="18"/>
      <c r="V382" s="10"/>
      <c r="W382" s="10"/>
      <c r="X382" s="10"/>
      <c r="Y382" s="17"/>
      <c r="Z382" s="10"/>
      <c r="AA382" s="10"/>
      <c r="AB382" s="16"/>
      <c r="AC382" s="16"/>
      <c r="AD382" s="16"/>
      <c r="AE382" s="15"/>
      <c r="AF382" s="15"/>
      <c r="AG382" s="15"/>
      <c r="AH382" s="14"/>
      <c r="AI382" s="9"/>
    </row>
    <row r="383" spans="1:35">
      <c r="A383" s="13" t="s">
        <v>5</v>
      </c>
      <c r="B383" s="12" t="s">
        <v>19</v>
      </c>
      <c r="C383" s="12">
        <v>99</v>
      </c>
      <c r="D383" s="11" t="s">
        <v>18</v>
      </c>
      <c r="E383" s="10" t="s">
        <v>2</v>
      </c>
      <c r="F383" s="9">
        <v>10</v>
      </c>
      <c r="G383" s="10" t="s">
        <v>1</v>
      </c>
      <c r="H383" s="10" t="s">
        <v>0</v>
      </c>
      <c r="I383" s="9">
        <v>3</v>
      </c>
      <c r="J383" s="9">
        <v>20</v>
      </c>
      <c r="K383" s="9">
        <v>5</v>
      </c>
      <c r="L383" s="9">
        <v>22</v>
      </c>
      <c r="M383" s="9"/>
      <c r="N383" s="9"/>
      <c r="O383" s="9"/>
      <c r="P383" s="9"/>
      <c r="Q383" s="9"/>
      <c r="R383" s="9"/>
      <c r="S383" s="10" t="str">
        <f>CONCATENATE(B383,H383,I383,J383,K383,L383)</f>
        <v>16Ip3-TE; p22-ptap; p5-BE1 source; p20-BE1 gate; p4-BE2 source; p22-BE2 gate; p1-BE3 source; p24-BE3 gate; p2-BE4 source; p23-BE4 gate320522</v>
      </c>
      <c r="T383" s="10" t="str">
        <f>CONCATENATE(LEFT(B383, 1), "-", MID(B383, 2, 1), "-",RIGHT(B383, 1), " pins ", H383)</f>
        <v>1-6-I pins p3-TE; p22-ptap; p5-BE1 source; p20-BE1 gate; p4-BE2 source; p22-BE2 gate; p1-BE3 source; p24-BE3 gate; p2-BE4 source; p23-BE4 gate</v>
      </c>
      <c r="U383" s="18">
        <v>40504</v>
      </c>
      <c r="V383" s="10"/>
      <c r="W383" s="10"/>
      <c r="X383" s="10">
        <f>SUM(V383,W383)</f>
        <v>0</v>
      </c>
      <c r="Y383" s="17" t="e">
        <f>VLOOKUP(T383, '[1]2pt probe test data summary'!$C$2:$V$336, 5, FALSE)</f>
        <v>#N/A</v>
      </c>
      <c r="Z383" s="10"/>
      <c r="AA383" s="10"/>
      <c r="AB383" s="16" t="e">
        <f>VLOOKUP(T383, '[1]2pt probe test data summary'!$C$2:$V$336, 7, FALSE)</f>
        <v>#N/A</v>
      </c>
      <c r="AC383" s="16" t="e">
        <v>#N/A</v>
      </c>
      <c r="AD383" s="16"/>
      <c r="AE383" s="15"/>
      <c r="AF383" s="15"/>
      <c r="AG383" s="15"/>
      <c r="AH383" s="14"/>
      <c r="AI383" s="9"/>
    </row>
    <row r="384" spans="1:35">
      <c r="A384" s="13" t="s">
        <v>5</v>
      </c>
      <c r="B384" s="12" t="s">
        <v>19</v>
      </c>
      <c r="C384" s="12">
        <v>99</v>
      </c>
      <c r="D384" s="11" t="s">
        <v>18</v>
      </c>
      <c r="E384" s="10" t="s">
        <v>2</v>
      </c>
      <c r="F384" s="9">
        <v>10</v>
      </c>
      <c r="G384" s="10" t="s">
        <v>1</v>
      </c>
      <c r="H384" s="10" t="s">
        <v>0</v>
      </c>
      <c r="I384" s="9">
        <v>3</v>
      </c>
      <c r="J384" s="9">
        <v>21</v>
      </c>
      <c r="K384" s="9">
        <v>4</v>
      </c>
      <c r="L384" s="9">
        <v>22</v>
      </c>
      <c r="M384" s="9"/>
      <c r="N384" s="9"/>
      <c r="O384" s="9"/>
      <c r="P384" s="9"/>
      <c r="Q384" s="9"/>
      <c r="R384" s="9"/>
      <c r="S384" s="10"/>
      <c r="T384" s="10"/>
      <c r="U384" s="18"/>
      <c r="V384" s="10"/>
      <c r="W384" s="10"/>
      <c r="X384" s="10"/>
      <c r="Y384" s="17"/>
      <c r="Z384" s="10"/>
      <c r="AA384" s="10"/>
      <c r="AB384" s="16"/>
      <c r="AC384" s="16"/>
      <c r="AD384" s="16"/>
      <c r="AE384" s="15"/>
      <c r="AF384" s="15"/>
      <c r="AG384" s="15"/>
      <c r="AH384" s="14"/>
      <c r="AI384" s="9"/>
    </row>
    <row r="385" spans="1:35">
      <c r="A385" s="13" t="s">
        <v>5</v>
      </c>
      <c r="B385" s="12" t="s">
        <v>19</v>
      </c>
      <c r="C385" s="12">
        <v>99</v>
      </c>
      <c r="D385" s="11" t="s">
        <v>18</v>
      </c>
      <c r="E385" s="10" t="s">
        <v>2</v>
      </c>
      <c r="F385" s="9">
        <v>10</v>
      </c>
      <c r="G385" s="10" t="s">
        <v>1</v>
      </c>
      <c r="H385" s="10" t="s">
        <v>0</v>
      </c>
      <c r="I385" s="9">
        <v>3</v>
      </c>
      <c r="J385" s="9">
        <v>24</v>
      </c>
      <c r="K385" s="9">
        <v>1</v>
      </c>
      <c r="L385" s="9">
        <v>22</v>
      </c>
      <c r="M385" s="9"/>
      <c r="N385" s="9"/>
      <c r="O385" s="9"/>
      <c r="P385" s="9"/>
      <c r="Q385" s="9"/>
      <c r="R385" s="9"/>
      <c r="S385" s="10"/>
      <c r="T385" s="10"/>
      <c r="U385" s="18"/>
      <c r="V385" s="10"/>
      <c r="W385" s="10"/>
      <c r="X385" s="10"/>
      <c r="Y385" s="17"/>
      <c r="Z385" s="10"/>
      <c r="AA385" s="10"/>
      <c r="AB385" s="16"/>
      <c r="AC385" s="16"/>
      <c r="AD385" s="16"/>
      <c r="AE385" s="15"/>
      <c r="AF385" s="15"/>
      <c r="AG385" s="15"/>
      <c r="AH385" s="14"/>
      <c r="AI385" s="9"/>
    </row>
    <row r="386" spans="1:35">
      <c r="A386" s="13" t="s">
        <v>5</v>
      </c>
      <c r="B386" s="12" t="s">
        <v>19</v>
      </c>
      <c r="C386" s="12">
        <v>99</v>
      </c>
      <c r="D386" s="11" t="s">
        <v>18</v>
      </c>
      <c r="E386" s="10" t="s">
        <v>2</v>
      </c>
      <c r="F386" s="9">
        <v>10</v>
      </c>
      <c r="G386" s="10" t="s">
        <v>1</v>
      </c>
      <c r="H386" s="10" t="s">
        <v>0</v>
      </c>
      <c r="I386" s="9">
        <v>3</v>
      </c>
      <c r="J386" s="9">
        <v>23</v>
      </c>
      <c r="K386" s="9">
        <v>2</v>
      </c>
      <c r="L386" s="9">
        <v>22</v>
      </c>
      <c r="M386" s="9"/>
      <c r="N386" s="9"/>
      <c r="O386" s="9"/>
      <c r="P386" s="9"/>
      <c r="Q386" s="9"/>
      <c r="R386" s="9"/>
      <c r="S386" s="10"/>
      <c r="T386" s="10"/>
      <c r="U386" s="18"/>
      <c r="V386" s="10"/>
      <c r="W386" s="10"/>
      <c r="X386" s="10"/>
      <c r="Y386" s="17"/>
      <c r="Z386" s="10"/>
      <c r="AA386" s="10"/>
      <c r="AB386" s="16"/>
      <c r="AC386" s="16"/>
      <c r="AD386" s="16"/>
      <c r="AE386" s="15"/>
      <c r="AF386" s="15"/>
      <c r="AG386" s="15"/>
      <c r="AH386" s="14"/>
      <c r="AI386" s="9"/>
    </row>
    <row r="387" spans="1:35">
      <c r="A387" s="13" t="s">
        <v>5</v>
      </c>
      <c r="B387" s="12" t="s">
        <v>17</v>
      </c>
      <c r="C387" s="12">
        <v>100</v>
      </c>
      <c r="D387" s="11" t="s">
        <v>16</v>
      </c>
      <c r="E387" s="10" t="s">
        <v>6</v>
      </c>
      <c r="F387" s="9">
        <v>5</v>
      </c>
      <c r="G387" s="10" t="s">
        <v>1</v>
      </c>
      <c r="H387" s="10" t="s">
        <v>9</v>
      </c>
      <c r="I387" s="9"/>
      <c r="J387" s="9"/>
      <c r="K387" s="9"/>
      <c r="L387" s="9"/>
      <c r="M387" s="9">
        <v>13</v>
      </c>
      <c r="N387" s="9">
        <v>14</v>
      </c>
      <c r="O387" s="9">
        <v>12</v>
      </c>
      <c r="P387" s="9">
        <v>11</v>
      </c>
      <c r="Q387" s="9"/>
      <c r="R387" s="9"/>
      <c r="S387" s="10" t="str">
        <f>CONCATENATE(B387,H387,I387,J387,K387,L387)</f>
        <v>16Jp11-BE4; p12-BE3; p13-BE1; p14-BE2; p15 TE</v>
      </c>
      <c r="T387" s="10" t="str">
        <f>CONCATENATE(LEFT(B387, 1), "-", MID(B387, 2, 1), "-",RIGHT(B387, 1), " pins ", H387)</f>
        <v>1-6-J pins p11-BE4; p12-BE3; p13-BE1; p14-BE2; p15 TE</v>
      </c>
      <c r="U387" s="18">
        <v>40504</v>
      </c>
      <c r="V387" s="10"/>
      <c r="W387" s="10"/>
      <c r="X387" s="10">
        <f>SUM(V387,W387)</f>
        <v>0</v>
      </c>
      <c r="Y387" s="17" t="e">
        <f>VLOOKUP(T387, '[1]2pt probe test data summary'!$C$2:$V$336, 5, FALSE)</f>
        <v>#N/A</v>
      </c>
      <c r="Z387" s="10"/>
      <c r="AA387" s="10"/>
      <c r="AB387" s="16" t="e">
        <f>VLOOKUP(T387, '[1]2pt probe test data summary'!$C$2:$V$336, 7, FALSE)</f>
        <v>#N/A</v>
      </c>
      <c r="AC387" s="16" t="e">
        <v>#N/A</v>
      </c>
      <c r="AD387" s="16"/>
      <c r="AE387" s="15"/>
      <c r="AF387" s="15"/>
      <c r="AG387" s="15"/>
      <c r="AH387" s="14"/>
      <c r="AI387" s="9"/>
    </row>
    <row r="388" spans="1:35">
      <c r="A388" s="13" t="s">
        <v>5</v>
      </c>
      <c r="B388" s="12" t="s">
        <v>17</v>
      </c>
      <c r="C388" s="12">
        <v>100</v>
      </c>
      <c r="D388" s="11" t="s">
        <v>16</v>
      </c>
      <c r="E388" s="10" t="s">
        <v>8</v>
      </c>
      <c r="F388" s="9">
        <v>8</v>
      </c>
      <c r="G388" s="10" t="s">
        <v>1</v>
      </c>
      <c r="H388" s="10" t="s">
        <v>7</v>
      </c>
      <c r="I388" s="9">
        <v>8</v>
      </c>
      <c r="J388" s="9">
        <v>16</v>
      </c>
      <c r="K388" s="9">
        <v>9</v>
      </c>
      <c r="L388" s="9">
        <v>17</v>
      </c>
      <c r="M388" s="9"/>
      <c r="N388" s="9"/>
      <c r="O388" s="9"/>
      <c r="P388" s="9"/>
      <c r="Q388" s="9"/>
      <c r="R388" s="9"/>
      <c r="S388" s="10" t="str">
        <f>CONCATENATE(B388,H388,I388,J388,K388,L388)</f>
        <v>16Jp8-TE; p17-ptap; p10-BE1; p9-BE2 source; p16-BE2 gate; p6-BE3; p7-BE4 source; p18-BE4 gate816917</v>
      </c>
      <c r="T388" s="10" t="str">
        <f>CONCATENATE(LEFT(B388, 1), "-", MID(B388, 2, 1), "-",RIGHT(B388, 1), " pins ", H388)</f>
        <v>1-6-J pins p8-TE; p17-ptap; p10-BE1; p9-BE2 source; p16-BE2 gate; p6-BE3; p7-BE4 source; p18-BE4 gate</v>
      </c>
      <c r="U388" s="18">
        <v>40504</v>
      </c>
      <c r="V388" s="10"/>
      <c r="W388" s="10"/>
      <c r="X388" s="10">
        <f>SUM(V388,W388)</f>
        <v>0</v>
      </c>
      <c r="Y388" s="17" t="e">
        <f>VLOOKUP(T388, '[1]2pt probe test data summary'!$C$2:$V$336, 5, FALSE)</f>
        <v>#N/A</v>
      </c>
      <c r="Z388" s="10"/>
      <c r="AA388" s="10"/>
      <c r="AB388" s="16" t="e">
        <f>VLOOKUP(T388, '[1]2pt probe test data summary'!$C$2:$V$336, 7, FALSE)</f>
        <v>#N/A</v>
      </c>
      <c r="AC388" s="16" t="e">
        <v>#N/A</v>
      </c>
      <c r="AD388" s="16"/>
      <c r="AE388" s="15"/>
      <c r="AF388" s="15"/>
      <c r="AG388" s="15"/>
      <c r="AH388" s="14"/>
      <c r="AI388" s="9"/>
    </row>
    <row r="389" spans="1:35">
      <c r="A389" s="13" t="s">
        <v>5</v>
      </c>
      <c r="B389" s="12" t="s">
        <v>17</v>
      </c>
      <c r="C389" s="12">
        <v>100</v>
      </c>
      <c r="D389" s="11" t="s">
        <v>16</v>
      </c>
      <c r="E389" s="10" t="s">
        <v>8</v>
      </c>
      <c r="F389" s="9">
        <v>8</v>
      </c>
      <c r="G389" s="10" t="s">
        <v>1</v>
      </c>
      <c r="H389" s="10" t="s">
        <v>7</v>
      </c>
      <c r="I389" s="9">
        <v>8</v>
      </c>
      <c r="J389" s="9">
        <v>18</v>
      </c>
      <c r="K389" s="9">
        <v>7</v>
      </c>
      <c r="L389" s="9">
        <v>17</v>
      </c>
      <c r="M389" s="9"/>
      <c r="N389" s="9"/>
      <c r="O389" s="9"/>
      <c r="P389" s="9"/>
      <c r="Q389" s="9"/>
      <c r="R389" s="9"/>
      <c r="S389" s="10"/>
      <c r="T389" s="10"/>
      <c r="U389" s="18"/>
      <c r="V389" s="10"/>
      <c r="W389" s="10"/>
      <c r="X389" s="10"/>
      <c r="Y389" s="17"/>
      <c r="Z389" s="10"/>
      <c r="AA389" s="10"/>
      <c r="AB389" s="16"/>
      <c r="AC389" s="16"/>
      <c r="AD389" s="16"/>
      <c r="AE389" s="15"/>
      <c r="AF389" s="15"/>
      <c r="AG389" s="15"/>
      <c r="AH389" s="14"/>
      <c r="AI389" s="9"/>
    </row>
    <row r="390" spans="1:35">
      <c r="A390" s="13" t="s">
        <v>5</v>
      </c>
      <c r="B390" s="12" t="s">
        <v>17</v>
      </c>
      <c r="C390" s="12">
        <v>100</v>
      </c>
      <c r="D390" s="11" t="s">
        <v>16</v>
      </c>
      <c r="E390" s="10" t="s">
        <v>2</v>
      </c>
      <c r="F390" s="9">
        <v>10</v>
      </c>
      <c r="G390" s="10" t="s">
        <v>1</v>
      </c>
      <c r="H390" s="10" t="s">
        <v>0</v>
      </c>
      <c r="I390" s="9">
        <v>3</v>
      </c>
      <c r="J390" s="9">
        <v>20</v>
      </c>
      <c r="K390" s="9">
        <v>5</v>
      </c>
      <c r="L390" s="9">
        <v>22</v>
      </c>
      <c r="M390" s="9"/>
      <c r="N390" s="9"/>
      <c r="O390" s="9"/>
      <c r="P390" s="9"/>
      <c r="Q390" s="9"/>
      <c r="R390" s="9"/>
      <c r="S390" s="10" t="str">
        <f>CONCATENATE(B390,H390,I390,J390,K390,L390)</f>
        <v>16Jp3-TE; p22-ptap; p5-BE1 source; p20-BE1 gate; p4-BE2 source; p22-BE2 gate; p1-BE3 source; p24-BE3 gate; p2-BE4 source; p23-BE4 gate320522</v>
      </c>
      <c r="T390" s="10" t="str">
        <f>CONCATENATE(LEFT(B390, 1), "-", MID(B390, 2, 1), "-",RIGHT(B390, 1), " pins ", H390)</f>
        <v>1-6-J pins p3-TE; p22-ptap; p5-BE1 source; p20-BE1 gate; p4-BE2 source; p22-BE2 gate; p1-BE3 source; p24-BE3 gate; p2-BE4 source; p23-BE4 gate</v>
      </c>
      <c r="U390" s="18">
        <v>40504</v>
      </c>
      <c r="V390" s="10"/>
      <c r="W390" s="10"/>
      <c r="X390" s="10">
        <f>SUM(V390,W390)</f>
        <v>0</v>
      </c>
      <c r="Y390" s="17" t="e">
        <f>VLOOKUP(T390, '[1]2pt probe test data summary'!$C$2:$V$336, 5, FALSE)</f>
        <v>#N/A</v>
      </c>
      <c r="Z390" s="10"/>
      <c r="AA390" s="10"/>
      <c r="AB390" s="16" t="e">
        <f>VLOOKUP(T390, '[1]2pt probe test data summary'!$C$2:$V$336, 7, FALSE)</f>
        <v>#N/A</v>
      </c>
      <c r="AC390" s="16" t="e">
        <v>#N/A</v>
      </c>
      <c r="AD390" s="16"/>
      <c r="AE390" s="15"/>
      <c r="AF390" s="15"/>
      <c r="AG390" s="15"/>
      <c r="AH390" s="14"/>
      <c r="AI390" s="9"/>
    </row>
    <row r="391" spans="1:35">
      <c r="A391" s="13" t="s">
        <v>5</v>
      </c>
      <c r="B391" s="12" t="s">
        <v>17</v>
      </c>
      <c r="C391" s="12">
        <v>100</v>
      </c>
      <c r="D391" s="11" t="s">
        <v>16</v>
      </c>
      <c r="E391" s="10" t="s">
        <v>2</v>
      </c>
      <c r="F391" s="9">
        <v>10</v>
      </c>
      <c r="G391" s="10" t="s">
        <v>1</v>
      </c>
      <c r="H391" s="10" t="s">
        <v>0</v>
      </c>
      <c r="I391" s="9">
        <v>3</v>
      </c>
      <c r="J391" s="9">
        <v>21</v>
      </c>
      <c r="K391" s="9">
        <v>4</v>
      </c>
      <c r="L391" s="9">
        <v>22</v>
      </c>
      <c r="M391" s="9"/>
      <c r="N391" s="9"/>
      <c r="O391" s="9"/>
      <c r="P391" s="9"/>
      <c r="Q391" s="9"/>
      <c r="R391" s="9"/>
      <c r="S391" s="10"/>
      <c r="T391" s="10"/>
      <c r="U391" s="18"/>
      <c r="V391" s="10"/>
      <c r="W391" s="10"/>
      <c r="X391" s="10"/>
      <c r="Y391" s="17"/>
      <c r="Z391" s="10"/>
      <c r="AA391" s="10"/>
      <c r="AB391" s="16"/>
      <c r="AC391" s="16"/>
      <c r="AD391" s="16"/>
      <c r="AE391" s="15"/>
      <c r="AF391" s="15"/>
      <c r="AG391" s="15"/>
      <c r="AH391" s="14"/>
      <c r="AI391" s="9"/>
    </row>
    <row r="392" spans="1:35">
      <c r="A392" s="13" t="s">
        <v>5</v>
      </c>
      <c r="B392" s="12" t="s">
        <v>17</v>
      </c>
      <c r="C392" s="12">
        <v>100</v>
      </c>
      <c r="D392" s="11" t="s">
        <v>16</v>
      </c>
      <c r="E392" s="10" t="s">
        <v>2</v>
      </c>
      <c r="F392" s="9">
        <v>10</v>
      </c>
      <c r="G392" s="10" t="s">
        <v>1</v>
      </c>
      <c r="H392" s="10" t="s">
        <v>0</v>
      </c>
      <c r="I392" s="9">
        <v>3</v>
      </c>
      <c r="J392" s="9">
        <v>24</v>
      </c>
      <c r="K392" s="9">
        <v>1</v>
      </c>
      <c r="L392" s="9">
        <v>22</v>
      </c>
      <c r="M392" s="9"/>
      <c r="N392" s="9"/>
      <c r="O392" s="9"/>
      <c r="P392" s="9"/>
      <c r="Q392" s="9"/>
      <c r="R392" s="9"/>
      <c r="S392" s="10"/>
      <c r="T392" s="10"/>
      <c r="U392" s="18"/>
      <c r="V392" s="10"/>
      <c r="W392" s="10"/>
      <c r="X392" s="10"/>
      <c r="Y392" s="17"/>
      <c r="Z392" s="10"/>
      <c r="AA392" s="10"/>
      <c r="AB392" s="16"/>
      <c r="AC392" s="16"/>
      <c r="AD392" s="16"/>
      <c r="AE392" s="15"/>
      <c r="AF392" s="15"/>
      <c r="AG392" s="15"/>
      <c r="AH392" s="14"/>
      <c r="AI392" s="9"/>
    </row>
    <row r="393" spans="1:35">
      <c r="A393" s="13" t="s">
        <v>5</v>
      </c>
      <c r="B393" s="12" t="s">
        <v>17</v>
      </c>
      <c r="C393" s="12">
        <v>100</v>
      </c>
      <c r="D393" s="11" t="s">
        <v>16</v>
      </c>
      <c r="E393" s="10" t="s">
        <v>2</v>
      </c>
      <c r="F393" s="9">
        <v>10</v>
      </c>
      <c r="G393" s="10" t="s">
        <v>1</v>
      </c>
      <c r="H393" s="10" t="s">
        <v>0</v>
      </c>
      <c r="I393" s="9">
        <v>3</v>
      </c>
      <c r="J393" s="9">
        <v>23</v>
      </c>
      <c r="K393" s="9">
        <v>2</v>
      </c>
      <c r="L393" s="9">
        <v>22</v>
      </c>
      <c r="M393" s="9"/>
      <c r="N393" s="9"/>
      <c r="O393" s="9"/>
      <c r="P393" s="9"/>
      <c r="Q393" s="9"/>
      <c r="R393" s="9"/>
      <c r="S393" s="10"/>
      <c r="T393" s="10"/>
      <c r="U393" s="18"/>
      <c r="V393" s="10"/>
      <c r="W393" s="10"/>
      <c r="X393" s="10"/>
      <c r="Y393" s="17"/>
      <c r="Z393" s="10"/>
      <c r="AA393" s="10"/>
      <c r="AB393" s="16"/>
      <c r="AC393" s="16"/>
      <c r="AD393" s="16"/>
      <c r="AE393" s="15"/>
      <c r="AF393" s="15"/>
      <c r="AG393" s="15"/>
      <c r="AH393" s="14"/>
      <c r="AI393" s="9"/>
    </row>
    <row r="394" spans="1:35">
      <c r="A394" s="13" t="s">
        <v>5</v>
      </c>
      <c r="B394" s="12" t="s">
        <v>15</v>
      </c>
      <c r="C394" s="12">
        <v>101</v>
      </c>
      <c r="D394" s="11" t="s">
        <v>14</v>
      </c>
      <c r="E394" s="10" t="s">
        <v>6</v>
      </c>
      <c r="F394" s="9">
        <v>5</v>
      </c>
      <c r="G394" s="10" t="s">
        <v>1</v>
      </c>
      <c r="H394" s="10" t="s">
        <v>9</v>
      </c>
      <c r="I394" s="9"/>
      <c r="J394" s="9"/>
      <c r="K394" s="9"/>
      <c r="L394" s="9"/>
      <c r="M394" s="9">
        <v>13</v>
      </c>
      <c r="N394" s="9">
        <v>14</v>
      </c>
      <c r="O394" s="9">
        <v>12</v>
      </c>
      <c r="P394" s="9">
        <v>11</v>
      </c>
      <c r="Q394" s="9"/>
      <c r="R394" s="9"/>
      <c r="S394" s="10" t="str">
        <f>CONCATENATE(B394,H394,I394,J394,K394,L394)</f>
        <v>16Kp11-BE4; p12-BE3; p13-BE1; p14-BE2; p15 TE</v>
      </c>
      <c r="T394" s="10" t="str">
        <f>CONCATENATE(LEFT(B394, 1), "-", MID(B394, 2, 1), "-",RIGHT(B394, 1), " pins ", H394)</f>
        <v>1-6-K pins p11-BE4; p12-BE3; p13-BE1; p14-BE2; p15 TE</v>
      </c>
      <c r="U394" s="18">
        <v>40504</v>
      </c>
      <c r="V394" s="10"/>
      <c r="W394" s="10"/>
      <c r="X394" s="10">
        <f>SUM(V394,W394)</f>
        <v>0</v>
      </c>
      <c r="Y394" s="17" t="e">
        <f>VLOOKUP(T394, '[1]2pt probe test data summary'!$C$2:$V$336, 5, FALSE)</f>
        <v>#N/A</v>
      </c>
      <c r="Z394" s="10"/>
      <c r="AA394" s="10"/>
      <c r="AB394" s="16" t="e">
        <f>VLOOKUP(T394, '[1]2pt probe test data summary'!$C$2:$V$336, 7, FALSE)</f>
        <v>#N/A</v>
      </c>
      <c r="AC394" s="16" t="e">
        <v>#N/A</v>
      </c>
      <c r="AD394" s="16"/>
      <c r="AE394" s="15"/>
      <c r="AF394" s="15"/>
      <c r="AG394" s="15"/>
      <c r="AH394" s="14"/>
      <c r="AI394" s="9"/>
    </row>
    <row r="395" spans="1:35">
      <c r="A395" s="13" t="s">
        <v>5</v>
      </c>
      <c r="B395" s="12" t="s">
        <v>15</v>
      </c>
      <c r="C395" s="12">
        <v>101</v>
      </c>
      <c r="D395" s="11" t="s">
        <v>14</v>
      </c>
      <c r="E395" s="10" t="s">
        <v>8</v>
      </c>
      <c r="F395" s="9">
        <v>8</v>
      </c>
      <c r="G395" s="10" t="s">
        <v>1</v>
      </c>
      <c r="H395" s="10" t="s">
        <v>7</v>
      </c>
      <c r="I395" s="9">
        <v>8</v>
      </c>
      <c r="J395" s="9">
        <v>16</v>
      </c>
      <c r="K395" s="9">
        <v>9</v>
      </c>
      <c r="L395" s="9">
        <v>17</v>
      </c>
      <c r="M395" s="9"/>
      <c r="N395" s="9"/>
      <c r="O395" s="9"/>
      <c r="P395" s="9"/>
      <c r="Q395" s="9"/>
      <c r="R395" s="9"/>
      <c r="S395" s="10" t="str">
        <f>CONCATENATE(B395,H395,I395,J395,K395,L395)</f>
        <v>16Kp8-TE; p17-ptap; p10-BE1; p9-BE2 source; p16-BE2 gate; p6-BE3; p7-BE4 source; p18-BE4 gate816917</v>
      </c>
      <c r="T395" s="10" t="str">
        <f>CONCATENATE(LEFT(B395, 1), "-", MID(B395, 2, 1), "-",RIGHT(B395, 1), " pins ", H395)</f>
        <v>1-6-K pins p8-TE; p17-ptap; p10-BE1; p9-BE2 source; p16-BE2 gate; p6-BE3; p7-BE4 source; p18-BE4 gate</v>
      </c>
      <c r="U395" s="18">
        <v>40504</v>
      </c>
      <c r="V395" s="10"/>
      <c r="W395" s="10"/>
      <c r="X395" s="10">
        <f>SUM(V395,W395)</f>
        <v>0</v>
      </c>
      <c r="Y395" s="17" t="e">
        <f>VLOOKUP(T395, '[1]2pt probe test data summary'!$C$2:$V$336, 5, FALSE)</f>
        <v>#N/A</v>
      </c>
      <c r="Z395" s="10"/>
      <c r="AA395" s="10"/>
      <c r="AB395" s="16" t="e">
        <f>VLOOKUP(T395, '[1]2pt probe test data summary'!$C$2:$V$336, 7, FALSE)</f>
        <v>#N/A</v>
      </c>
      <c r="AC395" s="16" t="e">
        <v>#N/A</v>
      </c>
      <c r="AD395" s="16"/>
      <c r="AE395" s="15"/>
      <c r="AF395" s="15"/>
      <c r="AG395" s="15"/>
      <c r="AH395" s="14"/>
      <c r="AI395" s="9"/>
    </row>
    <row r="396" spans="1:35">
      <c r="A396" s="13" t="s">
        <v>5</v>
      </c>
      <c r="B396" s="12" t="s">
        <v>15</v>
      </c>
      <c r="C396" s="12">
        <v>101</v>
      </c>
      <c r="D396" s="11" t="s">
        <v>14</v>
      </c>
      <c r="E396" s="10" t="s">
        <v>8</v>
      </c>
      <c r="F396" s="9">
        <v>8</v>
      </c>
      <c r="G396" s="10" t="s">
        <v>1</v>
      </c>
      <c r="H396" s="10" t="s">
        <v>7</v>
      </c>
      <c r="I396" s="9">
        <v>8</v>
      </c>
      <c r="J396" s="9">
        <v>18</v>
      </c>
      <c r="K396" s="9">
        <v>7</v>
      </c>
      <c r="L396" s="9">
        <v>17</v>
      </c>
      <c r="M396" s="9"/>
      <c r="N396" s="9"/>
      <c r="O396" s="9"/>
      <c r="P396" s="9"/>
      <c r="Q396" s="9"/>
      <c r="R396" s="9"/>
      <c r="S396" s="10"/>
      <c r="T396" s="10"/>
      <c r="U396" s="18"/>
      <c r="V396" s="10"/>
      <c r="W396" s="10"/>
      <c r="X396" s="10"/>
      <c r="Y396" s="17"/>
      <c r="Z396" s="10"/>
      <c r="AA396" s="10"/>
      <c r="AB396" s="16"/>
      <c r="AC396" s="16"/>
      <c r="AD396" s="16"/>
      <c r="AE396" s="15"/>
      <c r="AF396" s="15"/>
      <c r="AG396" s="15"/>
      <c r="AH396" s="14"/>
      <c r="AI396" s="9"/>
    </row>
    <row r="397" spans="1:35">
      <c r="A397" s="13" t="s">
        <v>5</v>
      </c>
      <c r="B397" s="12" t="s">
        <v>15</v>
      </c>
      <c r="C397" s="12">
        <v>101</v>
      </c>
      <c r="D397" s="11" t="s">
        <v>14</v>
      </c>
      <c r="E397" s="10" t="s">
        <v>2</v>
      </c>
      <c r="F397" s="9">
        <v>10</v>
      </c>
      <c r="G397" s="10" t="s">
        <v>1</v>
      </c>
      <c r="H397" s="10" t="s">
        <v>0</v>
      </c>
      <c r="I397" s="9">
        <v>3</v>
      </c>
      <c r="J397" s="9">
        <v>20</v>
      </c>
      <c r="K397" s="9">
        <v>5</v>
      </c>
      <c r="L397" s="9">
        <v>22</v>
      </c>
      <c r="M397" s="9"/>
      <c r="N397" s="9"/>
      <c r="O397" s="9"/>
      <c r="P397" s="9"/>
      <c r="Q397" s="9"/>
      <c r="R397" s="9"/>
      <c r="S397" s="10" t="str">
        <f>CONCATENATE(B397,H397,I397,J397,K397,L397)</f>
        <v>16Kp3-TE; p22-ptap; p5-BE1 source; p20-BE1 gate; p4-BE2 source; p22-BE2 gate; p1-BE3 source; p24-BE3 gate; p2-BE4 source; p23-BE4 gate320522</v>
      </c>
      <c r="T397" s="10" t="str">
        <f>CONCATENATE(LEFT(B397, 1), "-", MID(B397, 2, 1), "-",RIGHT(B397, 1), " pins ", H397)</f>
        <v>1-6-K pins p3-TE; p22-ptap; p5-BE1 source; p20-BE1 gate; p4-BE2 source; p22-BE2 gate; p1-BE3 source; p24-BE3 gate; p2-BE4 source; p23-BE4 gate</v>
      </c>
      <c r="U397" s="18">
        <v>40504</v>
      </c>
      <c r="V397" s="10"/>
      <c r="W397" s="10"/>
      <c r="X397" s="10">
        <f>SUM(V397,W397)</f>
        <v>0</v>
      </c>
      <c r="Y397" s="17" t="e">
        <f>VLOOKUP(T397, '[1]2pt probe test data summary'!$C$2:$V$336, 5, FALSE)</f>
        <v>#N/A</v>
      </c>
      <c r="Z397" s="10"/>
      <c r="AA397" s="10"/>
      <c r="AB397" s="16" t="e">
        <f>VLOOKUP(T397, '[1]2pt probe test data summary'!$C$2:$V$336, 7, FALSE)</f>
        <v>#N/A</v>
      </c>
      <c r="AC397" s="16" t="e">
        <v>#N/A</v>
      </c>
      <c r="AD397" s="16"/>
      <c r="AE397" s="15"/>
      <c r="AF397" s="15"/>
      <c r="AG397" s="15"/>
      <c r="AH397" s="14"/>
      <c r="AI397" s="9"/>
    </row>
    <row r="398" spans="1:35">
      <c r="A398" s="13" t="s">
        <v>5</v>
      </c>
      <c r="B398" s="12" t="s">
        <v>15</v>
      </c>
      <c r="C398" s="12">
        <v>101</v>
      </c>
      <c r="D398" s="11" t="s">
        <v>14</v>
      </c>
      <c r="E398" s="10" t="s">
        <v>2</v>
      </c>
      <c r="F398" s="9">
        <v>10</v>
      </c>
      <c r="G398" s="10" t="s">
        <v>1</v>
      </c>
      <c r="H398" s="10" t="s">
        <v>0</v>
      </c>
      <c r="I398" s="9">
        <v>3</v>
      </c>
      <c r="J398" s="9">
        <v>21</v>
      </c>
      <c r="K398" s="9">
        <v>4</v>
      </c>
      <c r="L398" s="9">
        <v>22</v>
      </c>
      <c r="M398" s="9"/>
      <c r="N398" s="9"/>
      <c r="O398" s="9"/>
      <c r="P398" s="9"/>
      <c r="Q398" s="9"/>
      <c r="R398" s="9"/>
      <c r="S398" s="10"/>
      <c r="T398" s="10"/>
      <c r="U398" s="18"/>
      <c r="V398" s="10"/>
      <c r="W398" s="10"/>
      <c r="X398" s="10"/>
      <c r="Y398" s="17"/>
      <c r="Z398" s="10"/>
      <c r="AA398" s="10"/>
      <c r="AB398" s="16"/>
      <c r="AC398" s="16"/>
      <c r="AD398" s="16"/>
      <c r="AE398" s="15"/>
      <c r="AF398" s="15"/>
      <c r="AG398" s="15"/>
      <c r="AH398" s="14"/>
      <c r="AI398" s="9"/>
    </row>
    <row r="399" spans="1:35">
      <c r="A399" s="13" t="s">
        <v>5</v>
      </c>
      <c r="B399" s="12" t="s">
        <v>15</v>
      </c>
      <c r="C399" s="12">
        <v>101</v>
      </c>
      <c r="D399" s="11" t="s">
        <v>14</v>
      </c>
      <c r="E399" s="10" t="s">
        <v>2</v>
      </c>
      <c r="F399" s="9">
        <v>10</v>
      </c>
      <c r="G399" s="10" t="s">
        <v>1</v>
      </c>
      <c r="H399" s="10" t="s">
        <v>0</v>
      </c>
      <c r="I399" s="9">
        <v>3</v>
      </c>
      <c r="J399" s="9">
        <v>24</v>
      </c>
      <c r="K399" s="9">
        <v>1</v>
      </c>
      <c r="L399" s="9">
        <v>22</v>
      </c>
      <c r="M399" s="9"/>
      <c r="N399" s="9"/>
      <c r="O399" s="9"/>
      <c r="P399" s="9"/>
      <c r="Q399" s="9"/>
      <c r="R399" s="9"/>
      <c r="S399" s="10"/>
      <c r="T399" s="10"/>
      <c r="U399" s="18"/>
      <c r="V399" s="10"/>
      <c r="W399" s="10"/>
      <c r="X399" s="10"/>
      <c r="Y399" s="17"/>
      <c r="Z399" s="10"/>
      <c r="AA399" s="10"/>
      <c r="AB399" s="16"/>
      <c r="AC399" s="16"/>
      <c r="AD399" s="16"/>
      <c r="AE399" s="15"/>
      <c r="AF399" s="15"/>
      <c r="AG399" s="15"/>
      <c r="AH399" s="14"/>
      <c r="AI399" s="9"/>
    </row>
    <row r="400" spans="1:35">
      <c r="A400" s="13" t="s">
        <v>5</v>
      </c>
      <c r="B400" s="12" t="s">
        <v>15</v>
      </c>
      <c r="C400" s="12">
        <v>101</v>
      </c>
      <c r="D400" s="11" t="s">
        <v>14</v>
      </c>
      <c r="E400" s="10" t="s">
        <v>2</v>
      </c>
      <c r="F400" s="9">
        <v>10</v>
      </c>
      <c r="G400" s="10" t="s">
        <v>1</v>
      </c>
      <c r="H400" s="10" t="s">
        <v>0</v>
      </c>
      <c r="I400" s="9">
        <v>3</v>
      </c>
      <c r="J400" s="9">
        <v>23</v>
      </c>
      <c r="K400" s="9">
        <v>2</v>
      </c>
      <c r="L400" s="9">
        <v>22</v>
      </c>
      <c r="M400" s="9"/>
      <c r="N400" s="9"/>
      <c r="O400" s="9"/>
      <c r="P400" s="9"/>
      <c r="Q400" s="9"/>
      <c r="R400" s="9"/>
      <c r="S400" s="10"/>
      <c r="T400" s="10"/>
      <c r="U400" s="18"/>
      <c r="V400" s="10"/>
      <c r="W400" s="10"/>
      <c r="X400" s="10"/>
      <c r="Y400" s="17"/>
      <c r="Z400" s="10"/>
      <c r="AA400" s="10"/>
      <c r="AB400" s="16"/>
      <c r="AC400" s="16"/>
      <c r="AD400" s="16"/>
      <c r="AE400" s="15"/>
      <c r="AF400" s="15"/>
      <c r="AG400" s="15"/>
      <c r="AH400" s="14"/>
      <c r="AI400" s="9"/>
    </row>
    <row r="401" spans="1:35">
      <c r="A401" s="13" t="s">
        <v>5</v>
      </c>
      <c r="B401" s="12" t="s">
        <v>13</v>
      </c>
      <c r="C401" s="12">
        <v>102</v>
      </c>
      <c r="D401" s="11" t="s">
        <v>12</v>
      </c>
      <c r="E401" s="10" t="s">
        <v>6</v>
      </c>
      <c r="F401" s="9">
        <v>5</v>
      </c>
      <c r="G401" s="10" t="s">
        <v>1</v>
      </c>
      <c r="H401" s="10" t="s">
        <v>9</v>
      </c>
      <c r="I401" s="9"/>
      <c r="J401" s="9"/>
      <c r="K401" s="9"/>
      <c r="L401" s="9"/>
      <c r="M401" s="9">
        <v>13</v>
      </c>
      <c r="N401" s="9">
        <v>14</v>
      </c>
      <c r="O401" s="9">
        <v>12</v>
      </c>
      <c r="P401" s="9">
        <v>11</v>
      </c>
      <c r="Q401" s="9"/>
      <c r="R401" s="9"/>
      <c r="S401" s="10" t="str">
        <f>CONCATENATE(B401,H401,I401,J401,K401,L401)</f>
        <v>16Lp11-BE4; p12-BE3; p13-BE1; p14-BE2; p15 TE</v>
      </c>
      <c r="T401" s="10" t="str">
        <f>CONCATENATE(LEFT(B401, 1), "-", MID(B401, 2, 1), "-",RIGHT(B401, 1), " pins ", H401)</f>
        <v>1-6-L pins p11-BE4; p12-BE3; p13-BE1; p14-BE2; p15 TE</v>
      </c>
      <c r="U401" s="18">
        <v>40504</v>
      </c>
      <c r="V401" s="10"/>
      <c r="W401" s="10"/>
      <c r="X401" s="10">
        <f>SUM(V401,W401)</f>
        <v>0</v>
      </c>
      <c r="Y401" s="17" t="e">
        <f>VLOOKUP(T401, '[1]2pt probe test data summary'!$C$2:$V$336, 5, FALSE)</f>
        <v>#N/A</v>
      </c>
      <c r="Z401" s="10"/>
      <c r="AA401" s="10"/>
      <c r="AB401" s="16" t="e">
        <f>VLOOKUP(T401, '[1]2pt probe test data summary'!$C$2:$V$336, 7, FALSE)</f>
        <v>#N/A</v>
      </c>
      <c r="AC401" s="16" t="e">
        <v>#N/A</v>
      </c>
      <c r="AD401" s="16"/>
      <c r="AE401" s="15"/>
      <c r="AF401" s="15"/>
      <c r="AG401" s="15"/>
      <c r="AH401" s="14"/>
      <c r="AI401" s="9"/>
    </row>
    <row r="402" spans="1:35">
      <c r="A402" s="13" t="s">
        <v>5</v>
      </c>
      <c r="B402" s="12" t="s">
        <v>13</v>
      </c>
      <c r="C402" s="12">
        <v>102</v>
      </c>
      <c r="D402" s="11" t="s">
        <v>12</v>
      </c>
      <c r="E402" s="10" t="s">
        <v>8</v>
      </c>
      <c r="F402" s="9">
        <v>8</v>
      </c>
      <c r="G402" s="10" t="s">
        <v>1</v>
      </c>
      <c r="H402" s="10" t="s">
        <v>7</v>
      </c>
      <c r="I402" s="9">
        <v>8</v>
      </c>
      <c r="J402" s="9">
        <v>16</v>
      </c>
      <c r="K402" s="9">
        <v>9</v>
      </c>
      <c r="L402" s="9">
        <v>17</v>
      </c>
      <c r="M402" s="9"/>
      <c r="N402" s="9"/>
      <c r="O402" s="9"/>
      <c r="P402" s="9"/>
      <c r="Q402" s="9"/>
      <c r="R402" s="9"/>
      <c r="S402" s="10" t="str">
        <f>CONCATENATE(B402,H402,I402,J402,K402,L402)</f>
        <v>16Lp8-TE; p17-ptap; p10-BE1; p9-BE2 source; p16-BE2 gate; p6-BE3; p7-BE4 source; p18-BE4 gate816917</v>
      </c>
      <c r="T402" s="10" t="str">
        <f>CONCATENATE(LEFT(B402, 1), "-", MID(B402, 2, 1), "-",RIGHT(B402, 1), " pins ", H402)</f>
        <v>1-6-L pins p8-TE; p17-ptap; p10-BE1; p9-BE2 source; p16-BE2 gate; p6-BE3; p7-BE4 source; p18-BE4 gate</v>
      </c>
      <c r="U402" s="18">
        <v>40504</v>
      </c>
      <c r="V402" s="10"/>
      <c r="W402" s="10"/>
      <c r="X402" s="10">
        <f>SUM(V402,W402)</f>
        <v>0</v>
      </c>
      <c r="Y402" s="17" t="e">
        <f>VLOOKUP(T402, '[1]2pt probe test data summary'!$C$2:$V$336, 5, FALSE)</f>
        <v>#N/A</v>
      </c>
      <c r="Z402" s="10"/>
      <c r="AA402" s="10"/>
      <c r="AB402" s="16" t="e">
        <f>VLOOKUP(T402, '[1]2pt probe test data summary'!$C$2:$V$336, 7, FALSE)</f>
        <v>#N/A</v>
      </c>
      <c r="AC402" s="16" t="e">
        <v>#N/A</v>
      </c>
      <c r="AD402" s="16"/>
      <c r="AE402" s="15"/>
      <c r="AF402" s="15"/>
      <c r="AG402" s="15"/>
      <c r="AH402" s="14"/>
      <c r="AI402" s="9"/>
    </row>
    <row r="403" spans="1:35">
      <c r="A403" s="13" t="s">
        <v>5</v>
      </c>
      <c r="B403" s="12" t="s">
        <v>13</v>
      </c>
      <c r="C403" s="12">
        <v>102</v>
      </c>
      <c r="D403" s="11" t="s">
        <v>12</v>
      </c>
      <c r="E403" s="10" t="s">
        <v>8</v>
      </c>
      <c r="F403" s="9">
        <v>8</v>
      </c>
      <c r="G403" s="10" t="s">
        <v>1</v>
      </c>
      <c r="H403" s="10" t="s">
        <v>7</v>
      </c>
      <c r="I403" s="9">
        <v>8</v>
      </c>
      <c r="J403" s="9">
        <v>18</v>
      </c>
      <c r="K403" s="9">
        <v>7</v>
      </c>
      <c r="L403" s="9">
        <v>17</v>
      </c>
      <c r="M403" s="9"/>
      <c r="N403" s="9"/>
      <c r="O403" s="9"/>
      <c r="P403" s="9"/>
      <c r="Q403" s="9"/>
      <c r="R403" s="9"/>
      <c r="S403" s="10"/>
      <c r="T403" s="10"/>
      <c r="U403" s="18"/>
      <c r="V403" s="10"/>
      <c r="W403" s="10"/>
      <c r="X403" s="10"/>
      <c r="Y403" s="17"/>
      <c r="Z403" s="10"/>
      <c r="AA403" s="10"/>
      <c r="AB403" s="16"/>
      <c r="AC403" s="16"/>
      <c r="AD403" s="16"/>
      <c r="AE403" s="15"/>
      <c r="AF403" s="15"/>
      <c r="AG403" s="15"/>
      <c r="AH403" s="14"/>
      <c r="AI403" s="9"/>
    </row>
    <row r="404" spans="1:35">
      <c r="A404" s="13" t="s">
        <v>5</v>
      </c>
      <c r="B404" s="12" t="s">
        <v>13</v>
      </c>
      <c r="C404" s="12">
        <v>102</v>
      </c>
      <c r="D404" s="11" t="s">
        <v>12</v>
      </c>
      <c r="E404" s="10" t="s">
        <v>2</v>
      </c>
      <c r="F404" s="9">
        <v>10</v>
      </c>
      <c r="G404" s="10" t="s">
        <v>1</v>
      </c>
      <c r="H404" s="10" t="s">
        <v>0</v>
      </c>
      <c r="I404" s="9">
        <v>3</v>
      </c>
      <c r="J404" s="9">
        <v>20</v>
      </c>
      <c r="K404" s="9">
        <v>5</v>
      </c>
      <c r="L404" s="9">
        <v>22</v>
      </c>
      <c r="M404" s="9"/>
      <c r="N404" s="9"/>
      <c r="O404" s="9"/>
      <c r="P404" s="9"/>
      <c r="Q404" s="9"/>
      <c r="R404" s="9"/>
      <c r="S404" s="10" t="str">
        <f>CONCATENATE(B404,H404,I404,J404,K404,L404)</f>
        <v>16Lp3-TE; p22-ptap; p5-BE1 source; p20-BE1 gate; p4-BE2 source; p22-BE2 gate; p1-BE3 source; p24-BE3 gate; p2-BE4 source; p23-BE4 gate320522</v>
      </c>
      <c r="T404" s="10" t="str">
        <f>CONCATENATE(LEFT(B404, 1), "-", MID(B404, 2, 1), "-",RIGHT(B404, 1), " pins ", H404)</f>
        <v>1-6-L pins p3-TE; p22-ptap; p5-BE1 source; p20-BE1 gate; p4-BE2 source; p22-BE2 gate; p1-BE3 source; p24-BE3 gate; p2-BE4 source; p23-BE4 gate</v>
      </c>
      <c r="U404" s="18">
        <v>40504</v>
      </c>
      <c r="V404" s="10"/>
      <c r="W404" s="10"/>
      <c r="X404" s="10">
        <f>SUM(V404,W404)</f>
        <v>0</v>
      </c>
      <c r="Y404" s="17" t="e">
        <f>VLOOKUP(T404, '[1]2pt probe test data summary'!$C$2:$V$336, 5, FALSE)</f>
        <v>#N/A</v>
      </c>
      <c r="Z404" s="10"/>
      <c r="AA404" s="10"/>
      <c r="AB404" s="16" t="e">
        <f>VLOOKUP(T404, '[1]2pt probe test data summary'!$C$2:$V$336, 7, FALSE)</f>
        <v>#N/A</v>
      </c>
      <c r="AC404" s="16" t="e">
        <v>#N/A</v>
      </c>
      <c r="AD404" s="16"/>
      <c r="AE404" s="15"/>
      <c r="AF404" s="15"/>
      <c r="AG404" s="15"/>
      <c r="AH404" s="14"/>
      <c r="AI404" s="9"/>
    </row>
    <row r="405" spans="1:35">
      <c r="A405" s="13" t="s">
        <v>5</v>
      </c>
      <c r="B405" s="12" t="s">
        <v>13</v>
      </c>
      <c r="C405" s="12">
        <v>102</v>
      </c>
      <c r="D405" s="11" t="s">
        <v>12</v>
      </c>
      <c r="E405" s="10" t="s">
        <v>2</v>
      </c>
      <c r="F405" s="9">
        <v>10</v>
      </c>
      <c r="G405" s="10" t="s">
        <v>1</v>
      </c>
      <c r="H405" s="10" t="s">
        <v>0</v>
      </c>
      <c r="I405" s="9">
        <v>3</v>
      </c>
      <c r="J405" s="9">
        <v>21</v>
      </c>
      <c r="K405" s="9">
        <v>4</v>
      </c>
      <c r="L405" s="9">
        <v>22</v>
      </c>
      <c r="M405" s="9"/>
      <c r="N405" s="9"/>
      <c r="O405" s="9"/>
      <c r="P405" s="9"/>
      <c r="Q405" s="9"/>
      <c r="R405" s="9"/>
      <c r="S405" s="10"/>
      <c r="T405" s="10"/>
      <c r="U405" s="18"/>
      <c r="V405" s="10"/>
      <c r="W405" s="10"/>
      <c r="X405" s="10"/>
      <c r="Y405" s="17"/>
      <c r="Z405" s="10"/>
      <c r="AA405" s="10"/>
      <c r="AB405" s="16"/>
      <c r="AC405" s="16"/>
      <c r="AD405" s="16"/>
      <c r="AE405" s="15"/>
      <c r="AF405" s="15"/>
      <c r="AG405" s="15"/>
      <c r="AH405" s="14"/>
      <c r="AI405" s="9"/>
    </row>
    <row r="406" spans="1:35">
      <c r="A406" s="13" t="s">
        <v>5</v>
      </c>
      <c r="B406" s="12" t="s">
        <v>13</v>
      </c>
      <c r="C406" s="12">
        <v>102</v>
      </c>
      <c r="D406" s="11" t="s">
        <v>12</v>
      </c>
      <c r="E406" s="10" t="s">
        <v>2</v>
      </c>
      <c r="F406" s="9">
        <v>10</v>
      </c>
      <c r="G406" s="10" t="s">
        <v>1</v>
      </c>
      <c r="H406" s="10" t="s">
        <v>0</v>
      </c>
      <c r="I406" s="9">
        <v>3</v>
      </c>
      <c r="J406" s="9">
        <v>24</v>
      </c>
      <c r="K406" s="9">
        <v>1</v>
      </c>
      <c r="L406" s="9">
        <v>22</v>
      </c>
      <c r="M406" s="9"/>
      <c r="N406" s="9"/>
      <c r="O406" s="9"/>
      <c r="P406" s="9"/>
      <c r="Q406" s="9"/>
      <c r="R406" s="9"/>
      <c r="S406" s="10"/>
      <c r="T406" s="10"/>
      <c r="U406" s="18"/>
      <c r="V406" s="10"/>
      <c r="W406" s="10"/>
      <c r="X406" s="10"/>
      <c r="Y406" s="17"/>
      <c r="Z406" s="10"/>
      <c r="AA406" s="10"/>
      <c r="AB406" s="16"/>
      <c r="AC406" s="16"/>
      <c r="AD406" s="16"/>
      <c r="AE406" s="15"/>
      <c r="AF406" s="15"/>
      <c r="AG406" s="15"/>
      <c r="AH406" s="14"/>
      <c r="AI406" s="9"/>
    </row>
    <row r="407" spans="1:35">
      <c r="A407" s="13" t="s">
        <v>5</v>
      </c>
      <c r="B407" s="12" t="s">
        <v>13</v>
      </c>
      <c r="C407" s="12">
        <v>102</v>
      </c>
      <c r="D407" s="11" t="s">
        <v>12</v>
      </c>
      <c r="E407" s="10" t="s">
        <v>2</v>
      </c>
      <c r="F407" s="9">
        <v>10</v>
      </c>
      <c r="G407" s="10" t="s">
        <v>1</v>
      </c>
      <c r="H407" s="10" t="s">
        <v>0</v>
      </c>
      <c r="I407" s="9">
        <v>3</v>
      </c>
      <c r="J407" s="9">
        <v>23</v>
      </c>
      <c r="K407" s="9">
        <v>2</v>
      </c>
      <c r="L407" s="9">
        <v>22</v>
      </c>
      <c r="M407" s="9"/>
      <c r="N407" s="9"/>
      <c r="O407" s="9"/>
      <c r="P407" s="9"/>
      <c r="Q407" s="9"/>
      <c r="R407" s="9"/>
      <c r="S407" s="10"/>
      <c r="T407" s="10"/>
      <c r="U407" s="18"/>
      <c r="V407" s="10"/>
      <c r="W407" s="10"/>
      <c r="X407" s="10"/>
      <c r="Y407" s="17"/>
      <c r="Z407" s="10"/>
      <c r="AA407" s="10"/>
      <c r="AB407" s="16"/>
      <c r="AC407" s="16"/>
      <c r="AD407" s="16"/>
      <c r="AE407" s="15"/>
      <c r="AF407" s="15"/>
      <c r="AG407" s="15"/>
      <c r="AH407" s="14"/>
      <c r="AI407" s="9"/>
    </row>
    <row r="408" spans="1:35">
      <c r="A408" s="13" t="s">
        <v>5</v>
      </c>
      <c r="B408" s="12" t="s">
        <v>11</v>
      </c>
      <c r="C408" s="12">
        <v>103</v>
      </c>
      <c r="D408" s="11" t="s">
        <v>10</v>
      </c>
      <c r="E408" s="10" t="s">
        <v>6</v>
      </c>
      <c r="F408" s="9">
        <v>5</v>
      </c>
      <c r="G408" s="10" t="s">
        <v>1</v>
      </c>
      <c r="H408" s="10" t="s">
        <v>9</v>
      </c>
      <c r="I408" s="9"/>
      <c r="J408" s="9"/>
      <c r="K408" s="9"/>
      <c r="L408" s="9"/>
      <c r="M408" s="9">
        <v>13</v>
      </c>
      <c r="N408" s="9">
        <v>14</v>
      </c>
      <c r="O408" s="9">
        <v>12</v>
      </c>
      <c r="P408" s="9">
        <v>11</v>
      </c>
      <c r="Q408" s="9"/>
      <c r="R408" s="9"/>
      <c r="S408" s="10" t="str">
        <f>CONCATENATE(B408,H408,I408,J408,K408,L408)</f>
        <v>16Mp11-BE4; p12-BE3; p13-BE1; p14-BE2; p15 TE</v>
      </c>
      <c r="T408" s="10" t="str">
        <f>CONCATENATE(LEFT(B408, 1), "-", MID(B408, 2, 1), "-",RIGHT(B408, 1), " pins ", H408)</f>
        <v>1-6-M pins p11-BE4; p12-BE3; p13-BE1; p14-BE2; p15 TE</v>
      </c>
      <c r="U408" s="18">
        <v>40504</v>
      </c>
      <c r="V408" s="10"/>
      <c r="W408" s="10"/>
      <c r="X408" s="10">
        <f>SUM(V408,W408)</f>
        <v>0</v>
      </c>
      <c r="Y408" s="17" t="e">
        <f>VLOOKUP(T408, '[1]2pt probe test data summary'!$C$2:$V$336, 5, FALSE)</f>
        <v>#N/A</v>
      </c>
      <c r="Z408" s="10"/>
      <c r="AA408" s="10"/>
      <c r="AB408" s="16" t="e">
        <f>VLOOKUP(T408, '[1]2pt probe test data summary'!$C$2:$V$336, 7, FALSE)</f>
        <v>#N/A</v>
      </c>
      <c r="AC408" s="16" t="e">
        <v>#N/A</v>
      </c>
      <c r="AD408" s="16"/>
      <c r="AE408" s="15"/>
      <c r="AF408" s="15"/>
      <c r="AG408" s="15"/>
      <c r="AH408" s="14"/>
      <c r="AI408" s="9"/>
    </row>
    <row r="409" spans="1:35">
      <c r="A409" s="13" t="s">
        <v>5</v>
      </c>
      <c r="B409" s="12" t="s">
        <v>11</v>
      </c>
      <c r="C409" s="12">
        <v>103</v>
      </c>
      <c r="D409" s="11" t="s">
        <v>10</v>
      </c>
      <c r="E409" s="10" t="s">
        <v>8</v>
      </c>
      <c r="F409" s="9">
        <v>8</v>
      </c>
      <c r="G409" s="10" t="s">
        <v>1</v>
      </c>
      <c r="H409" s="10" t="s">
        <v>7</v>
      </c>
      <c r="I409" s="9">
        <v>8</v>
      </c>
      <c r="J409" s="9">
        <v>16</v>
      </c>
      <c r="K409" s="9">
        <v>9</v>
      </c>
      <c r="L409" s="9">
        <v>17</v>
      </c>
      <c r="M409" s="9"/>
      <c r="N409" s="9"/>
      <c r="O409" s="9"/>
      <c r="P409" s="9"/>
      <c r="Q409" s="9"/>
      <c r="R409" s="9"/>
      <c r="S409" s="10" t="str">
        <f>CONCATENATE(B409,H409,I409,J409,K409,L409)</f>
        <v>16Mp8-TE; p17-ptap; p10-BE1; p9-BE2 source; p16-BE2 gate; p6-BE3; p7-BE4 source; p18-BE4 gate816917</v>
      </c>
      <c r="T409" s="10" t="str">
        <f>CONCATENATE(LEFT(B409, 1), "-", MID(B409, 2, 1), "-",RIGHT(B409, 1), " pins ", H409)</f>
        <v>1-6-M pins p8-TE; p17-ptap; p10-BE1; p9-BE2 source; p16-BE2 gate; p6-BE3; p7-BE4 source; p18-BE4 gate</v>
      </c>
      <c r="U409" s="18">
        <v>40504</v>
      </c>
      <c r="V409" s="10"/>
      <c r="W409" s="10"/>
      <c r="X409" s="10">
        <f>SUM(V409,W409)</f>
        <v>0</v>
      </c>
      <c r="Y409" s="17" t="e">
        <f>VLOOKUP(T409, '[1]2pt probe test data summary'!$C$2:$V$336, 5, FALSE)</f>
        <v>#N/A</v>
      </c>
      <c r="Z409" s="10"/>
      <c r="AA409" s="10"/>
      <c r="AB409" s="16" t="e">
        <f>VLOOKUP(T409, '[1]2pt probe test data summary'!$C$2:$V$336, 7, FALSE)</f>
        <v>#N/A</v>
      </c>
      <c r="AC409" s="16" t="e">
        <v>#N/A</v>
      </c>
      <c r="AD409" s="16"/>
      <c r="AE409" s="15"/>
      <c r="AF409" s="15"/>
      <c r="AG409" s="15"/>
      <c r="AH409" s="14"/>
      <c r="AI409" s="9"/>
    </row>
    <row r="410" spans="1:35">
      <c r="A410" s="13" t="s">
        <v>5</v>
      </c>
      <c r="B410" s="12" t="s">
        <v>11</v>
      </c>
      <c r="C410" s="12">
        <v>103</v>
      </c>
      <c r="D410" s="11" t="s">
        <v>10</v>
      </c>
      <c r="E410" s="10" t="s">
        <v>8</v>
      </c>
      <c r="F410" s="9">
        <v>8</v>
      </c>
      <c r="G410" s="10" t="s">
        <v>1</v>
      </c>
      <c r="H410" s="10" t="s">
        <v>7</v>
      </c>
      <c r="I410" s="9">
        <v>8</v>
      </c>
      <c r="J410" s="9">
        <v>18</v>
      </c>
      <c r="K410" s="9">
        <v>7</v>
      </c>
      <c r="L410" s="9">
        <v>17</v>
      </c>
      <c r="M410" s="9"/>
      <c r="N410" s="9"/>
      <c r="O410" s="9"/>
      <c r="P410" s="9"/>
      <c r="Q410" s="9"/>
      <c r="R410" s="9"/>
      <c r="S410" s="10"/>
      <c r="T410" s="10"/>
      <c r="U410" s="18"/>
      <c r="V410" s="10"/>
      <c r="W410" s="10"/>
      <c r="X410" s="10"/>
      <c r="Y410" s="17"/>
      <c r="Z410" s="10"/>
      <c r="AA410" s="10"/>
      <c r="AB410" s="16"/>
      <c r="AC410" s="16"/>
      <c r="AD410" s="16"/>
      <c r="AE410" s="15"/>
      <c r="AF410" s="15"/>
      <c r="AG410" s="15"/>
      <c r="AH410" s="14"/>
      <c r="AI410" s="9"/>
    </row>
    <row r="411" spans="1:35">
      <c r="A411" s="13" t="s">
        <v>5</v>
      </c>
      <c r="B411" s="12" t="s">
        <v>11</v>
      </c>
      <c r="C411" s="12">
        <v>103</v>
      </c>
      <c r="D411" s="11" t="s">
        <v>10</v>
      </c>
      <c r="E411" s="10" t="s">
        <v>2</v>
      </c>
      <c r="F411" s="9">
        <v>10</v>
      </c>
      <c r="G411" s="10" t="s">
        <v>1</v>
      </c>
      <c r="H411" s="10" t="s">
        <v>0</v>
      </c>
      <c r="I411" s="9">
        <v>3</v>
      </c>
      <c r="J411" s="9">
        <v>20</v>
      </c>
      <c r="K411" s="9">
        <v>5</v>
      </c>
      <c r="L411" s="9">
        <v>22</v>
      </c>
      <c r="M411" s="9"/>
      <c r="N411" s="9"/>
      <c r="O411" s="9"/>
      <c r="P411" s="9"/>
      <c r="Q411" s="9"/>
      <c r="R411" s="9"/>
      <c r="S411" s="10" t="str">
        <f>CONCATENATE(B411,H411,I411,J411,K411,L411)</f>
        <v>16Mp3-TE; p22-ptap; p5-BE1 source; p20-BE1 gate; p4-BE2 source; p22-BE2 gate; p1-BE3 source; p24-BE3 gate; p2-BE4 source; p23-BE4 gate320522</v>
      </c>
      <c r="T411" s="10" t="str">
        <f>CONCATENATE(LEFT(B411, 1), "-", MID(B411, 2, 1), "-",RIGHT(B411, 1), " pins ", H411)</f>
        <v>1-6-M pins p3-TE; p22-ptap; p5-BE1 source; p20-BE1 gate; p4-BE2 source; p22-BE2 gate; p1-BE3 source; p24-BE3 gate; p2-BE4 source; p23-BE4 gate</v>
      </c>
      <c r="U411" s="18">
        <v>40504</v>
      </c>
      <c r="V411" s="10"/>
      <c r="W411" s="10"/>
      <c r="X411" s="10">
        <f>SUM(V411,W411)</f>
        <v>0</v>
      </c>
      <c r="Y411" s="17" t="e">
        <f>VLOOKUP(T411, '[1]2pt probe test data summary'!$C$2:$V$336, 5, FALSE)</f>
        <v>#N/A</v>
      </c>
      <c r="Z411" s="10"/>
      <c r="AA411" s="10"/>
      <c r="AB411" s="16" t="e">
        <f>VLOOKUP(T411, '[1]2pt probe test data summary'!$C$2:$V$336, 7, FALSE)</f>
        <v>#N/A</v>
      </c>
      <c r="AC411" s="16" t="e">
        <v>#N/A</v>
      </c>
      <c r="AD411" s="16"/>
      <c r="AE411" s="15"/>
      <c r="AF411" s="15"/>
      <c r="AG411" s="15"/>
      <c r="AH411" s="14"/>
      <c r="AI411" s="9"/>
    </row>
    <row r="412" spans="1:35">
      <c r="A412" s="13" t="s">
        <v>5</v>
      </c>
      <c r="B412" s="12" t="s">
        <v>11</v>
      </c>
      <c r="C412" s="12">
        <v>103</v>
      </c>
      <c r="D412" s="11" t="s">
        <v>10</v>
      </c>
      <c r="E412" s="10" t="s">
        <v>2</v>
      </c>
      <c r="F412" s="9">
        <v>10</v>
      </c>
      <c r="G412" s="10" t="s">
        <v>1</v>
      </c>
      <c r="H412" s="10" t="s">
        <v>0</v>
      </c>
      <c r="I412" s="9">
        <v>3</v>
      </c>
      <c r="J412" s="9">
        <v>21</v>
      </c>
      <c r="K412" s="9">
        <v>4</v>
      </c>
      <c r="L412" s="9">
        <v>22</v>
      </c>
      <c r="M412" s="9"/>
      <c r="N412" s="9"/>
      <c r="O412" s="9"/>
      <c r="P412" s="9"/>
      <c r="Q412" s="9"/>
      <c r="R412" s="9"/>
      <c r="S412" s="10"/>
      <c r="T412" s="10"/>
      <c r="U412" s="18"/>
      <c r="V412" s="10"/>
      <c r="W412" s="10"/>
      <c r="X412" s="10"/>
      <c r="Y412" s="17"/>
      <c r="Z412" s="10"/>
      <c r="AA412" s="10"/>
      <c r="AB412" s="16"/>
      <c r="AC412" s="16"/>
      <c r="AD412" s="16"/>
      <c r="AE412" s="15"/>
      <c r="AF412" s="15"/>
      <c r="AG412" s="15"/>
      <c r="AH412" s="14"/>
      <c r="AI412" s="9"/>
    </row>
    <row r="413" spans="1:35">
      <c r="A413" s="13" t="s">
        <v>5</v>
      </c>
      <c r="B413" s="12" t="s">
        <v>11</v>
      </c>
      <c r="C413" s="12">
        <v>103</v>
      </c>
      <c r="D413" s="11" t="s">
        <v>10</v>
      </c>
      <c r="E413" s="10" t="s">
        <v>2</v>
      </c>
      <c r="F413" s="9">
        <v>10</v>
      </c>
      <c r="G413" s="10" t="s">
        <v>1</v>
      </c>
      <c r="H413" s="10" t="s">
        <v>0</v>
      </c>
      <c r="I413" s="9">
        <v>3</v>
      </c>
      <c r="J413" s="9">
        <v>24</v>
      </c>
      <c r="K413" s="9">
        <v>1</v>
      </c>
      <c r="L413" s="9">
        <v>22</v>
      </c>
      <c r="M413" s="9"/>
      <c r="N413" s="9"/>
      <c r="O413" s="9"/>
      <c r="P413" s="9"/>
      <c r="Q413" s="9"/>
      <c r="R413" s="9"/>
      <c r="S413" s="10"/>
      <c r="T413" s="10"/>
      <c r="U413" s="18"/>
      <c r="V413" s="10"/>
      <c r="W413" s="10"/>
      <c r="X413" s="10"/>
      <c r="Y413" s="17"/>
      <c r="Z413" s="10"/>
      <c r="AA413" s="10"/>
      <c r="AB413" s="16"/>
      <c r="AC413" s="16"/>
      <c r="AD413" s="16"/>
      <c r="AE413" s="15"/>
      <c r="AF413" s="15"/>
      <c r="AG413" s="15"/>
      <c r="AH413" s="14"/>
      <c r="AI413" s="9"/>
    </row>
    <row r="414" spans="1:35">
      <c r="A414" s="13" t="s">
        <v>5</v>
      </c>
      <c r="B414" s="12" t="s">
        <v>11</v>
      </c>
      <c r="C414" s="12">
        <v>103</v>
      </c>
      <c r="D414" s="11" t="s">
        <v>10</v>
      </c>
      <c r="E414" s="10" t="s">
        <v>2</v>
      </c>
      <c r="F414" s="9">
        <v>10</v>
      </c>
      <c r="G414" s="10" t="s">
        <v>1</v>
      </c>
      <c r="H414" s="10" t="s">
        <v>0</v>
      </c>
      <c r="I414" s="9">
        <v>3</v>
      </c>
      <c r="J414" s="9">
        <v>23</v>
      </c>
      <c r="K414" s="9">
        <v>2</v>
      </c>
      <c r="L414" s="9">
        <v>22</v>
      </c>
      <c r="M414" s="9"/>
      <c r="N414" s="9"/>
      <c r="O414" s="9"/>
      <c r="P414" s="9"/>
      <c r="Q414" s="9"/>
      <c r="R414" s="9"/>
      <c r="S414" s="10"/>
      <c r="T414" s="10"/>
      <c r="U414" s="18"/>
      <c r="V414" s="10"/>
      <c r="W414" s="10"/>
      <c r="X414" s="10"/>
      <c r="Y414" s="17"/>
      <c r="Z414" s="10"/>
      <c r="AA414" s="10"/>
      <c r="AB414" s="16"/>
      <c r="AC414" s="16"/>
      <c r="AD414" s="16"/>
      <c r="AE414" s="15"/>
      <c r="AF414" s="15"/>
      <c r="AG414" s="15"/>
      <c r="AH414" s="14"/>
      <c r="AI414" s="9"/>
    </row>
    <row r="415" spans="1:35">
      <c r="A415" s="13" t="s">
        <v>5</v>
      </c>
      <c r="B415" s="12" t="s">
        <v>4</v>
      </c>
      <c r="C415" s="12">
        <v>104</v>
      </c>
      <c r="D415" s="11" t="s">
        <v>3</v>
      </c>
      <c r="E415" s="10" t="s">
        <v>6</v>
      </c>
      <c r="F415" s="9">
        <v>5</v>
      </c>
      <c r="G415" s="10" t="s">
        <v>1</v>
      </c>
      <c r="H415" s="10" t="s">
        <v>9</v>
      </c>
      <c r="I415" s="9"/>
      <c r="J415" s="9"/>
      <c r="K415" s="9"/>
      <c r="L415" s="9"/>
      <c r="M415" s="9">
        <v>13</v>
      </c>
      <c r="N415" s="9">
        <v>14</v>
      </c>
      <c r="O415" s="9">
        <v>12</v>
      </c>
      <c r="P415" s="9">
        <v>11</v>
      </c>
      <c r="Q415" s="9"/>
      <c r="R415" s="9"/>
      <c r="S415" s="10" t="str">
        <f>CONCATENATE(B415,H415,I415,J415,K415,L415)</f>
        <v>16Np11-BE4; p12-BE3; p13-BE1; p14-BE2; p15 TE</v>
      </c>
      <c r="T415" s="10" t="str">
        <f>CONCATENATE(LEFT(B415, 1), "-", MID(B415, 2, 1), "-",RIGHT(B415, 1), " pins ", H415)</f>
        <v>1-6-N pins p11-BE4; p12-BE3; p13-BE1; p14-BE2; p15 TE</v>
      </c>
      <c r="U415" s="18">
        <v>40504</v>
      </c>
      <c r="V415" s="10"/>
      <c r="W415" s="10"/>
      <c r="X415" s="10">
        <f>SUM(V415,W415)</f>
        <v>0</v>
      </c>
      <c r="Y415" s="17" t="e">
        <f>VLOOKUP(T415, '[1]2pt probe test data summary'!$C$2:$V$336, 5, FALSE)</f>
        <v>#N/A</v>
      </c>
      <c r="Z415" s="10"/>
      <c r="AA415" s="10"/>
      <c r="AB415" s="16" t="e">
        <f>VLOOKUP(T415, '[1]2pt probe test data summary'!$C$2:$V$336, 7, FALSE)</f>
        <v>#N/A</v>
      </c>
      <c r="AC415" s="16" t="e">
        <v>#N/A</v>
      </c>
      <c r="AD415" s="16"/>
      <c r="AE415" s="15"/>
      <c r="AF415" s="15"/>
      <c r="AG415" s="15"/>
      <c r="AH415" s="14"/>
      <c r="AI415" s="9"/>
    </row>
    <row r="416" spans="1:35">
      <c r="A416" s="13" t="s">
        <v>5</v>
      </c>
      <c r="B416" s="12" t="s">
        <v>4</v>
      </c>
      <c r="C416" s="12">
        <v>104</v>
      </c>
      <c r="D416" s="11" t="s">
        <v>3</v>
      </c>
      <c r="E416" s="10" t="s">
        <v>8</v>
      </c>
      <c r="F416" s="9">
        <v>8</v>
      </c>
      <c r="G416" s="10" t="s">
        <v>1</v>
      </c>
      <c r="H416" s="10" t="s">
        <v>7</v>
      </c>
      <c r="I416" s="9">
        <v>8</v>
      </c>
      <c r="J416" s="9">
        <v>16</v>
      </c>
      <c r="K416" s="9">
        <v>9</v>
      </c>
      <c r="L416" s="9">
        <v>17</v>
      </c>
      <c r="M416" s="9"/>
      <c r="N416" s="9"/>
      <c r="O416" s="9"/>
      <c r="P416" s="9"/>
      <c r="Q416" s="9"/>
      <c r="R416" s="9"/>
      <c r="S416" s="10" t="str">
        <f>CONCATENATE(B416,H416,I416,J416,K416,L416)</f>
        <v>16Np8-TE; p17-ptap; p10-BE1; p9-BE2 source; p16-BE2 gate; p6-BE3; p7-BE4 source; p18-BE4 gate816917</v>
      </c>
      <c r="T416" s="10" t="str">
        <f>CONCATENATE(LEFT(B416, 1), "-", MID(B416, 2, 1), "-",RIGHT(B416, 1), " pins ", H416)</f>
        <v>1-6-N pins p8-TE; p17-ptap; p10-BE1; p9-BE2 source; p16-BE2 gate; p6-BE3; p7-BE4 source; p18-BE4 gate</v>
      </c>
      <c r="U416" s="18">
        <v>40504</v>
      </c>
      <c r="V416" s="10"/>
      <c r="W416" s="10"/>
      <c r="X416" s="10">
        <f>SUM(V416,W416)</f>
        <v>0</v>
      </c>
      <c r="Y416" s="17" t="e">
        <f>VLOOKUP(T416, '[1]2pt probe test data summary'!$C$2:$V$336, 5, FALSE)</f>
        <v>#N/A</v>
      </c>
      <c r="Z416" s="10"/>
      <c r="AA416" s="10"/>
      <c r="AB416" s="16" t="e">
        <f>VLOOKUP(T416, '[1]2pt probe test data summary'!$C$2:$V$336, 7, FALSE)</f>
        <v>#N/A</v>
      </c>
      <c r="AC416" s="16" t="e">
        <v>#N/A</v>
      </c>
      <c r="AD416" s="16"/>
      <c r="AE416" s="15"/>
      <c r="AF416" s="15"/>
      <c r="AG416" s="15"/>
      <c r="AH416" s="14"/>
      <c r="AI416" s="9"/>
    </row>
    <row r="417" spans="1:244">
      <c r="A417" s="13" t="s">
        <v>5</v>
      </c>
      <c r="B417" s="12" t="s">
        <v>4</v>
      </c>
      <c r="C417" s="12">
        <v>104</v>
      </c>
      <c r="D417" s="11" t="s">
        <v>3</v>
      </c>
      <c r="E417" s="10" t="s">
        <v>8</v>
      </c>
      <c r="F417" s="9">
        <v>8</v>
      </c>
      <c r="G417" s="10" t="s">
        <v>1</v>
      </c>
      <c r="H417" s="10" t="s">
        <v>7</v>
      </c>
      <c r="I417" s="9">
        <v>8</v>
      </c>
      <c r="J417" s="9">
        <v>18</v>
      </c>
      <c r="K417" s="9">
        <v>7</v>
      </c>
      <c r="L417" s="9">
        <v>17</v>
      </c>
      <c r="M417" s="9"/>
      <c r="N417" s="9"/>
      <c r="O417" s="9"/>
      <c r="P417" s="9"/>
      <c r="Q417" s="9"/>
      <c r="R417" s="9"/>
      <c r="S417" s="10"/>
      <c r="T417" s="10"/>
      <c r="U417" s="18"/>
      <c r="V417" s="10"/>
      <c r="W417" s="10"/>
      <c r="X417" s="10"/>
      <c r="Y417" s="17"/>
      <c r="Z417" s="10"/>
      <c r="AA417" s="10"/>
      <c r="AB417" s="16"/>
      <c r="AC417" s="16"/>
      <c r="AD417" s="16"/>
      <c r="AE417" s="15"/>
      <c r="AF417" s="15"/>
      <c r="AG417" s="15"/>
      <c r="AH417" s="14"/>
      <c r="AI417" s="9"/>
    </row>
    <row r="418" spans="1:244">
      <c r="A418" s="13" t="s">
        <v>5</v>
      </c>
      <c r="B418" s="12" t="s">
        <v>4</v>
      </c>
      <c r="C418" s="12">
        <v>104</v>
      </c>
      <c r="D418" s="11" t="s">
        <v>3</v>
      </c>
      <c r="E418" s="10" t="s">
        <v>2</v>
      </c>
      <c r="F418" s="9">
        <v>10</v>
      </c>
      <c r="G418" s="10" t="s">
        <v>1</v>
      </c>
      <c r="H418" s="10" t="s">
        <v>0</v>
      </c>
      <c r="I418" s="9">
        <v>3</v>
      </c>
      <c r="J418" s="9">
        <v>20</v>
      </c>
      <c r="K418" s="9">
        <v>5</v>
      </c>
      <c r="L418" s="9">
        <v>22</v>
      </c>
      <c r="M418" s="9"/>
      <c r="N418" s="9"/>
      <c r="O418" s="9"/>
      <c r="P418" s="9"/>
      <c r="Q418" s="9"/>
      <c r="R418" s="9"/>
      <c r="S418" s="10" t="str">
        <f>CONCATENATE(B418,H418,I418,J418,K418,L418)</f>
        <v>16Np3-TE; p22-ptap; p5-BE1 source; p20-BE1 gate; p4-BE2 source; p22-BE2 gate; p1-BE3 source; p24-BE3 gate; p2-BE4 source; p23-BE4 gate320522</v>
      </c>
      <c r="T418" s="10" t="str">
        <f>CONCATENATE(LEFT(B418, 1), "-", MID(B418, 2, 1), "-",RIGHT(B418, 1), " pins ", H418)</f>
        <v>1-6-N pins p3-TE; p22-ptap; p5-BE1 source; p20-BE1 gate; p4-BE2 source; p22-BE2 gate; p1-BE3 source; p24-BE3 gate; p2-BE4 source; p23-BE4 gate</v>
      </c>
      <c r="U418" s="18">
        <v>40504</v>
      </c>
      <c r="V418" s="10"/>
      <c r="W418" s="10"/>
      <c r="X418" s="10">
        <f>SUM(V418,W418)</f>
        <v>0</v>
      </c>
      <c r="Y418" s="17" t="e">
        <f>VLOOKUP(T418, '[1]2pt probe test data summary'!$C$2:$V$336, 5, FALSE)</f>
        <v>#N/A</v>
      </c>
      <c r="Z418" s="10"/>
      <c r="AA418" s="10"/>
      <c r="AB418" s="16" t="e">
        <f>VLOOKUP(T418, '[1]2pt probe test data summary'!$C$2:$V$336, 7, FALSE)</f>
        <v>#N/A</v>
      </c>
      <c r="AC418" s="16" t="e">
        <v>#N/A</v>
      </c>
      <c r="AD418" s="16"/>
      <c r="AE418" s="15"/>
      <c r="AF418" s="15"/>
      <c r="AG418" s="15"/>
      <c r="AH418" s="14"/>
      <c r="AI418" s="9"/>
    </row>
    <row r="419" spans="1:244">
      <c r="A419" s="13" t="s">
        <v>5</v>
      </c>
      <c r="B419" s="12" t="s">
        <v>4</v>
      </c>
      <c r="C419" s="12">
        <v>104</v>
      </c>
      <c r="D419" s="11" t="s">
        <v>3</v>
      </c>
      <c r="E419" s="10" t="s">
        <v>2</v>
      </c>
      <c r="F419" s="9">
        <v>10</v>
      </c>
      <c r="G419" s="10" t="s">
        <v>1</v>
      </c>
      <c r="H419" s="10" t="s">
        <v>0</v>
      </c>
      <c r="I419" s="9">
        <v>3</v>
      </c>
      <c r="J419" s="9">
        <v>21</v>
      </c>
      <c r="K419" s="9">
        <v>4</v>
      </c>
      <c r="L419" s="9">
        <v>22</v>
      </c>
      <c r="M419" s="9"/>
      <c r="N419" s="9"/>
      <c r="O419" s="9"/>
      <c r="P419" s="9"/>
      <c r="Q419" s="9"/>
      <c r="R419" s="2"/>
      <c r="S419" s="6"/>
      <c r="T419" s="6"/>
      <c r="U419" s="8"/>
      <c r="V419" s="6"/>
      <c r="W419" s="6"/>
      <c r="X419" s="6"/>
      <c r="Y419" s="7"/>
      <c r="Z419" s="6"/>
      <c r="AA419" s="6"/>
      <c r="AB419" s="5"/>
      <c r="AC419" s="5"/>
      <c r="AD419" s="5"/>
      <c r="AE419" s="4"/>
      <c r="AF419" s="4"/>
      <c r="AG419" s="4"/>
      <c r="AH419" s="3"/>
      <c r="AI419" s="2"/>
    </row>
    <row r="420" spans="1:244">
      <c r="A420" s="13" t="s">
        <v>5</v>
      </c>
      <c r="B420" s="12" t="s">
        <v>4</v>
      </c>
      <c r="C420" s="12">
        <v>104</v>
      </c>
      <c r="D420" s="11" t="s">
        <v>3</v>
      </c>
      <c r="E420" s="10" t="s">
        <v>2</v>
      </c>
      <c r="F420" s="9">
        <v>10</v>
      </c>
      <c r="G420" s="10" t="s">
        <v>1</v>
      </c>
      <c r="H420" s="10" t="s">
        <v>0</v>
      </c>
      <c r="I420" s="9">
        <v>3</v>
      </c>
      <c r="J420" s="9">
        <v>24</v>
      </c>
      <c r="K420" s="9">
        <v>1</v>
      </c>
      <c r="L420" s="9">
        <v>22</v>
      </c>
      <c r="M420" s="9"/>
      <c r="N420" s="9"/>
      <c r="O420" s="9"/>
      <c r="P420" s="9"/>
      <c r="Q420" s="9"/>
      <c r="R420" s="2"/>
      <c r="S420" s="6"/>
      <c r="T420" s="6"/>
      <c r="U420" s="8"/>
      <c r="V420" s="6"/>
      <c r="W420" s="6"/>
      <c r="X420" s="6"/>
      <c r="Y420" s="7"/>
      <c r="Z420" s="6"/>
      <c r="AA420" s="6"/>
      <c r="AB420" s="5"/>
      <c r="AC420" s="5"/>
      <c r="AD420" s="5"/>
      <c r="AE420" s="4"/>
      <c r="AF420" s="4"/>
      <c r="AG420" s="4"/>
      <c r="AH420" s="3"/>
      <c r="AI420" s="2"/>
    </row>
    <row r="421" spans="1:244">
      <c r="A421" s="13" t="s">
        <v>5</v>
      </c>
      <c r="B421" s="12" t="s">
        <v>4</v>
      </c>
      <c r="C421" s="12">
        <v>104</v>
      </c>
      <c r="D421" s="11" t="s">
        <v>3</v>
      </c>
      <c r="E421" s="10" t="s">
        <v>2</v>
      </c>
      <c r="F421" s="9">
        <v>10</v>
      </c>
      <c r="G421" s="10" t="s">
        <v>1</v>
      </c>
      <c r="H421" s="10" t="s">
        <v>0</v>
      </c>
      <c r="I421" s="9">
        <v>3</v>
      </c>
      <c r="J421" s="9">
        <v>23</v>
      </c>
      <c r="K421" s="9">
        <v>2</v>
      </c>
      <c r="L421" s="9">
        <v>22</v>
      </c>
      <c r="M421" s="9"/>
      <c r="N421" s="9"/>
      <c r="O421" s="9"/>
      <c r="P421" s="9"/>
      <c r="Q421" s="9"/>
      <c r="R421" s="2"/>
      <c r="S421" s="6"/>
      <c r="T421" s="6"/>
      <c r="U421" s="8"/>
      <c r="V421" s="6"/>
      <c r="W421" s="6"/>
      <c r="X421" s="6"/>
      <c r="Y421" s="7"/>
      <c r="Z421" s="6"/>
      <c r="AA421" s="6"/>
      <c r="AB421" s="5"/>
      <c r="AC421" s="5"/>
      <c r="AD421" s="5"/>
      <c r="AE421" s="4"/>
      <c r="AF421" s="4"/>
      <c r="AG421" s="4"/>
      <c r="AH421" s="3"/>
      <c r="AI421" s="2"/>
    </row>
    <row r="422" spans="1:244" ht="15">
      <c r="A422" s="32" t="s">
        <v>5</v>
      </c>
      <c r="B422" s="33" t="s">
        <v>178</v>
      </c>
      <c r="C422" s="33">
        <v>106</v>
      </c>
      <c r="D422" s="35" t="s">
        <v>179</v>
      </c>
      <c r="E422" s="35" t="s">
        <v>6</v>
      </c>
      <c r="F422" s="41">
        <v>4</v>
      </c>
      <c r="G422" s="35" t="s">
        <v>1</v>
      </c>
      <c r="H422" s="35" t="s">
        <v>180</v>
      </c>
      <c r="I422" s="41"/>
      <c r="J422" s="41"/>
      <c r="K422" s="41"/>
      <c r="L422" s="41"/>
      <c r="M422" s="41"/>
      <c r="N422" s="35" t="s">
        <v>181</v>
      </c>
      <c r="O422" s="35" t="s">
        <v>182</v>
      </c>
      <c r="P422" s="34">
        <v>40504</v>
      </c>
      <c r="Q422" s="35"/>
      <c r="R422" s="35"/>
      <c r="S422" s="35">
        <v>0</v>
      </c>
      <c r="T422" s="36" t="e">
        <v>#N/A</v>
      </c>
      <c r="U422" s="35"/>
      <c r="V422" s="35"/>
      <c r="W422" s="37"/>
      <c r="X422" s="38"/>
      <c r="Y422" s="38"/>
      <c r="Z422" s="38"/>
      <c r="AA422" s="41"/>
      <c r="AB422" s="41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  <c r="EH422"/>
      <c r="EI422"/>
      <c r="EJ422"/>
      <c r="EK422"/>
      <c r="EL422"/>
      <c r="EM422"/>
      <c r="EN422"/>
      <c r="EO422"/>
      <c r="EP422"/>
      <c r="EQ422"/>
      <c r="ER422"/>
      <c r="ES422"/>
      <c r="ET422"/>
      <c r="EU422"/>
      <c r="EV422"/>
      <c r="EW422"/>
      <c r="EX422"/>
      <c r="EY422"/>
      <c r="EZ422"/>
      <c r="FA422"/>
      <c r="FB422"/>
      <c r="FC422"/>
      <c r="FD422"/>
      <c r="FE422"/>
      <c r="FF422"/>
      <c r="FG422"/>
      <c r="FH422"/>
      <c r="FI422"/>
      <c r="FJ422"/>
      <c r="FK422"/>
      <c r="FL422"/>
      <c r="FM422"/>
      <c r="FN422"/>
      <c r="FO422"/>
      <c r="FP422"/>
      <c r="FQ422"/>
      <c r="FR422"/>
      <c r="FS422"/>
      <c r="FT422"/>
      <c r="FU422"/>
      <c r="FV422"/>
      <c r="FW422"/>
      <c r="FX422"/>
      <c r="FY422"/>
      <c r="FZ422"/>
      <c r="GA422"/>
      <c r="GB422"/>
      <c r="GC422"/>
      <c r="GD422"/>
      <c r="GE422"/>
      <c r="GF422"/>
      <c r="GG422"/>
      <c r="GH422"/>
      <c r="GI422"/>
      <c r="GJ422"/>
      <c r="GK422"/>
      <c r="GL422"/>
      <c r="GM422"/>
      <c r="GN422"/>
      <c r="GO422"/>
      <c r="GP422"/>
      <c r="GQ422"/>
      <c r="GR422"/>
      <c r="GS422"/>
      <c r="GT422"/>
      <c r="GU422"/>
      <c r="GV422"/>
      <c r="GW422"/>
      <c r="GX422"/>
      <c r="GY422"/>
      <c r="GZ422"/>
      <c r="HA422"/>
      <c r="HB422"/>
      <c r="HC422"/>
      <c r="HD422"/>
      <c r="HE422"/>
      <c r="HF422"/>
      <c r="HG422"/>
      <c r="HH422"/>
      <c r="HI422"/>
      <c r="HJ422"/>
      <c r="HK422"/>
      <c r="HL422"/>
      <c r="HM422"/>
      <c r="HN422"/>
      <c r="HO422"/>
      <c r="HP422"/>
      <c r="HQ422"/>
      <c r="HR422"/>
      <c r="HS422"/>
      <c r="HT422"/>
      <c r="HU422"/>
      <c r="HV422"/>
      <c r="HW422"/>
      <c r="HX422"/>
      <c r="HY422"/>
      <c r="HZ422"/>
      <c r="IA422"/>
      <c r="IB422"/>
      <c r="IC422"/>
      <c r="ID422"/>
      <c r="IE422"/>
      <c r="IF422"/>
      <c r="IG422"/>
      <c r="IH422"/>
      <c r="II422"/>
      <c r="IJ422"/>
    </row>
    <row r="423" spans="1:244" ht="15">
      <c r="A423" s="32" t="s">
        <v>5</v>
      </c>
      <c r="B423" s="33" t="s">
        <v>178</v>
      </c>
      <c r="C423" s="33">
        <v>106</v>
      </c>
      <c r="D423" s="35" t="s">
        <v>179</v>
      </c>
      <c r="E423" s="35" t="s">
        <v>183</v>
      </c>
      <c r="F423" s="41">
        <v>8</v>
      </c>
      <c r="G423" s="10" t="s">
        <v>1</v>
      </c>
      <c r="H423" s="10" t="s">
        <v>0</v>
      </c>
      <c r="I423" s="9">
        <v>3</v>
      </c>
      <c r="J423" s="9">
        <v>20</v>
      </c>
      <c r="K423" s="9">
        <v>5</v>
      </c>
      <c r="L423" s="9">
        <v>22</v>
      </c>
      <c r="M423" s="41"/>
      <c r="N423" s="35" t="s">
        <v>184</v>
      </c>
      <c r="O423" s="35" t="s">
        <v>185</v>
      </c>
      <c r="P423" s="34">
        <v>40504</v>
      </c>
      <c r="Q423" s="35"/>
      <c r="R423" s="35"/>
      <c r="S423" s="35">
        <v>0</v>
      </c>
      <c r="T423" s="36" t="e">
        <v>#N/A</v>
      </c>
      <c r="U423" s="35"/>
      <c r="V423" s="35"/>
      <c r="W423" s="37"/>
      <c r="X423" s="38"/>
      <c r="Y423" s="38"/>
      <c r="Z423" s="38"/>
      <c r="AA423" s="41"/>
      <c r="AB423" s="41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  <c r="BI423"/>
      <c r="BJ423"/>
      <c r="BK423"/>
      <c r="BL42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  <c r="EH423"/>
      <c r="EI423"/>
      <c r="EJ423"/>
      <c r="EK423"/>
      <c r="EL423"/>
      <c r="EM423"/>
      <c r="EN423"/>
      <c r="EO423"/>
      <c r="EP423"/>
      <c r="EQ423"/>
      <c r="ER423"/>
      <c r="ES423"/>
      <c r="ET423"/>
      <c r="EU423"/>
      <c r="EV423"/>
      <c r="EW423"/>
      <c r="EX423"/>
      <c r="EY423"/>
      <c r="EZ423"/>
      <c r="FA423"/>
      <c r="FB423"/>
      <c r="FC423"/>
      <c r="FD423"/>
      <c r="FE423"/>
      <c r="FF423"/>
      <c r="FG423"/>
      <c r="FH423"/>
      <c r="FI423"/>
      <c r="FJ423"/>
      <c r="FK423"/>
      <c r="FL423"/>
      <c r="FM423"/>
      <c r="FN423"/>
      <c r="FO423"/>
      <c r="FP423"/>
      <c r="FQ423"/>
      <c r="FR423"/>
      <c r="FS423"/>
      <c r="FT423"/>
      <c r="FU423"/>
      <c r="FV423"/>
      <c r="FW423"/>
      <c r="FX423"/>
      <c r="FY423"/>
      <c r="FZ423"/>
      <c r="GA423"/>
      <c r="GB423"/>
      <c r="GC423"/>
      <c r="GD423"/>
      <c r="GE423"/>
      <c r="GF423"/>
      <c r="GG423"/>
      <c r="GH423"/>
      <c r="GI423"/>
      <c r="GJ423"/>
      <c r="GK423"/>
      <c r="GL423"/>
      <c r="GM423"/>
      <c r="GN423"/>
      <c r="GO423"/>
      <c r="GP423"/>
      <c r="GQ423"/>
      <c r="GR423"/>
      <c r="GS423"/>
      <c r="GT423"/>
      <c r="GU423"/>
      <c r="GV423"/>
      <c r="GW423"/>
      <c r="GX423"/>
      <c r="GY423"/>
      <c r="GZ423"/>
      <c r="HA423"/>
      <c r="HB423"/>
      <c r="HC423"/>
      <c r="HD423"/>
      <c r="HE423"/>
      <c r="HF423"/>
      <c r="HG423"/>
      <c r="HH423"/>
      <c r="HI423"/>
      <c r="HJ423"/>
      <c r="HK423"/>
      <c r="HL423"/>
      <c r="HM423"/>
      <c r="HN423"/>
      <c r="HO423"/>
      <c r="HP423"/>
      <c r="HQ423"/>
      <c r="HR423"/>
      <c r="HS423"/>
      <c r="HT423"/>
      <c r="HU423"/>
      <c r="HV423"/>
      <c r="HW423"/>
      <c r="HX423"/>
      <c r="HY423"/>
      <c r="HZ423"/>
      <c r="IA423"/>
      <c r="IB423"/>
      <c r="IC423"/>
      <c r="ID423"/>
      <c r="IE423"/>
      <c r="IF423"/>
      <c r="IG423"/>
      <c r="IH423"/>
      <c r="II423"/>
      <c r="IJ423"/>
    </row>
    <row r="424" spans="1:244" ht="15">
      <c r="A424" s="32"/>
      <c r="B424" s="33" t="s">
        <v>178</v>
      </c>
      <c r="C424" s="33">
        <v>106</v>
      </c>
      <c r="D424" s="35" t="s">
        <v>179</v>
      </c>
      <c r="E424" s="35" t="s">
        <v>183</v>
      </c>
      <c r="F424" s="41"/>
      <c r="G424" s="10" t="s">
        <v>1</v>
      </c>
      <c r="H424" s="10" t="s">
        <v>0</v>
      </c>
      <c r="I424" s="9">
        <v>3</v>
      </c>
      <c r="J424" s="9">
        <v>21</v>
      </c>
      <c r="K424" s="9">
        <v>4</v>
      </c>
      <c r="L424" s="9">
        <v>22</v>
      </c>
      <c r="M424" s="41"/>
      <c r="N424" s="35"/>
      <c r="O424" s="35"/>
      <c r="P424" s="34"/>
      <c r="Q424" s="35"/>
      <c r="R424" s="35"/>
      <c r="S424" s="35"/>
      <c r="T424" s="36"/>
      <c r="U424" s="35"/>
      <c r="V424" s="35"/>
      <c r="W424" s="37"/>
      <c r="X424" s="38"/>
      <c r="Y424" s="38"/>
      <c r="Z424" s="38"/>
      <c r="AA424" s="41"/>
      <c r="AB424" s="41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  <c r="BB424"/>
      <c r="BC424"/>
      <c r="BD424"/>
      <c r="BE424"/>
      <c r="BF424"/>
      <c r="BG424"/>
      <c r="BH424"/>
      <c r="BI424"/>
      <c r="BJ424"/>
      <c r="BK424"/>
      <c r="BL424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  <c r="EH424"/>
      <c r="EI424"/>
      <c r="EJ424"/>
      <c r="EK424"/>
      <c r="EL424"/>
      <c r="EM424"/>
      <c r="EN424"/>
      <c r="EO424"/>
      <c r="EP424"/>
      <c r="EQ424"/>
      <c r="ER424"/>
      <c r="ES424"/>
      <c r="ET424"/>
      <c r="EU424"/>
      <c r="EV424"/>
      <c r="EW424"/>
      <c r="EX424"/>
      <c r="EY424"/>
      <c r="EZ424"/>
      <c r="FA424"/>
      <c r="FB424"/>
      <c r="FC424"/>
      <c r="FD424"/>
      <c r="FE424"/>
      <c r="FF424"/>
      <c r="FG424"/>
      <c r="FH424"/>
      <c r="FI424"/>
      <c r="FJ424"/>
      <c r="FK424"/>
      <c r="FL424"/>
      <c r="FM424"/>
      <c r="FN424"/>
      <c r="FO424"/>
      <c r="FP424"/>
      <c r="FQ424"/>
      <c r="FR424"/>
      <c r="FS424"/>
      <c r="FT424"/>
      <c r="FU424"/>
      <c r="FV424"/>
      <c r="FW424"/>
      <c r="FX424"/>
      <c r="FY424"/>
      <c r="FZ424"/>
      <c r="GA424"/>
      <c r="GB424"/>
      <c r="GC424"/>
      <c r="GD424"/>
      <c r="GE424"/>
      <c r="GF424"/>
      <c r="GG424"/>
      <c r="GH424"/>
      <c r="GI424"/>
      <c r="GJ424"/>
      <c r="GK424"/>
      <c r="GL424"/>
      <c r="GM424"/>
      <c r="GN424"/>
      <c r="GO424"/>
      <c r="GP424"/>
      <c r="GQ424"/>
      <c r="GR424"/>
      <c r="GS424"/>
      <c r="GT424"/>
      <c r="GU424"/>
      <c r="GV424"/>
      <c r="GW424"/>
      <c r="GX424"/>
      <c r="GY424"/>
      <c r="GZ424"/>
      <c r="HA424"/>
      <c r="HB424"/>
      <c r="HC424"/>
      <c r="HD424"/>
      <c r="HE424"/>
      <c r="HF424"/>
      <c r="HG424"/>
      <c r="HH424"/>
      <c r="HI424"/>
      <c r="HJ424"/>
      <c r="HK424"/>
      <c r="HL424"/>
      <c r="HM424"/>
      <c r="HN424"/>
      <c r="HO424"/>
      <c r="HP424"/>
      <c r="HQ424"/>
      <c r="HR424"/>
      <c r="HS424"/>
      <c r="HT424"/>
      <c r="HU424"/>
      <c r="HV424"/>
      <c r="HW424"/>
      <c r="HX424"/>
      <c r="HY424"/>
      <c r="HZ424"/>
      <c r="IA424"/>
      <c r="IB424"/>
      <c r="IC424"/>
      <c r="ID424"/>
      <c r="IE424"/>
      <c r="IF424"/>
      <c r="IG424"/>
      <c r="IH424"/>
      <c r="II424"/>
      <c r="IJ424"/>
    </row>
    <row r="425" spans="1:244" ht="15">
      <c r="A425" s="32"/>
      <c r="B425" s="33" t="s">
        <v>178</v>
      </c>
      <c r="C425" s="33">
        <v>106</v>
      </c>
      <c r="D425" s="35" t="s">
        <v>179</v>
      </c>
      <c r="E425" s="35" t="s">
        <v>183</v>
      </c>
      <c r="F425" s="41"/>
      <c r="G425" s="10" t="s">
        <v>1</v>
      </c>
      <c r="H425" s="10" t="s">
        <v>0</v>
      </c>
      <c r="I425" s="9">
        <v>3</v>
      </c>
      <c r="J425" s="9">
        <v>24</v>
      </c>
      <c r="K425" s="9">
        <v>1</v>
      </c>
      <c r="L425" s="9">
        <v>22</v>
      </c>
      <c r="M425" s="41"/>
      <c r="N425" s="35"/>
      <c r="O425" s="35"/>
      <c r="P425" s="34"/>
      <c r="Q425" s="35"/>
      <c r="R425" s="35"/>
      <c r="S425" s="35"/>
      <c r="T425" s="36"/>
      <c r="U425" s="35"/>
      <c r="V425" s="35"/>
      <c r="W425" s="37"/>
      <c r="X425" s="38"/>
      <c r="Y425" s="38"/>
      <c r="Z425" s="38"/>
      <c r="AA425" s="41"/>
      <c r="AB425" s="41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  <c r="BI425"/>
      <c r="BJ425"/>
      <c r="BK425"/>
      <c r="BL425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  <c r="EH425"/>
      <c r="EI425"/>
      <c r="EJ425"/>
      <c r="EK425"/>
      <c r="EL425"/>
      <c r="EM425"/>
      <c r="EN425"/>
      <c r="EO425"/>
      <c r="EP425"/>
      <c r="EQ425"/>
      <c r="ER425"/>
      <c r="ES425"/>
      <c r="ET425"/>
      <c r="EU425"/>
      <c r="EV425"/>
      <c r="EW425"/>
      <c r="EX425"/>
      <c r="EY425"/>
      <c r="EZ425"/>
      <c r="FA425"/>
      <c r="FB425"/>
      <c r="FC425"/>
      <c r="FD425"/>
      <c r="FE425"/>
      <c r="FF425"/>
      <c r="FG425"/>
      <c r="FH425"/>
      <c r="FI425"/>
      <c r="FJ425"/>
      <c r="FK425"/>
      <c r="FL425"/>
      <c r="FM425"/>
      <c r="FN425"/>
      <c r="FO425"/>
      <c r="FP425"/>
      <c r="FQ425"/>
      <c r="FR425"/>
      <c r="FS425"/>
      <c r="FT425"/>
      <c r="FU425"/>
      <c r="FV425"/>
      <c r="FW425"/>
      <c r="FX425"/>
      <c r="FY425"/>
      <c r="FZ425"/>
      <c r="GA425"/>
      <c r="GB425"/>
      <c r="GC425"/>
      <c r="GD425"/>
      <c r="GE425"/>
      <c r="GF425"/>
      <c r="GG425"/>
      <c r="GH425"/>
      <c r="GI425"/>
      <c r="GJ425"/>
      <c r="GK425"/>
      <c r="GL425"/>
      <c r="GM425"/>
      <c r="GN425"/>
      <c r="GO425"/>
      <c r="GP425"/>
      <c r="GQ425"/>
      <c r="GR425"/>
      <c r="GS425"/>
      <c r="GT425"/>
      <c r="GU425"/>
      <c r="GV425"/>
      <c r="GW425"/>
      <c r="GX425"/>
      <c r="GY425"/>
      <c r="GZ425"/>
      <c r="HA425"/>
      <c r="HB425"/>
      <c r="HC425"/>
      <c r="HD425"/>
      <c r="HE425"/>
      <c r="HF425"/>
      <c r="HG425"/>
      <c r="HH425"/>
      <c r="HI425"/>
      <c r="HJ425"/>
      <c r="HK425"/>
      <c r="HL425"/>
      <c r="HM425"/>
      <c r="HN425"/>
      <c r="HO425"/>
      <c r="HP425"/>
      <c r="HQ425"/>
      <c r="HR425"/>
      <c r="HS425"/>
      <c r="HT425"/>
      <c r="HU425"/>
      <c r="HV425"/>
      <c r="HW425"/>
      <c r="HX425"/>
      <c r="HY425"/>
      <c r="HZ425"/>
      <c r="IA425"/>
      <c r="IB425"/>
      <c r="IC425"/>
      <c r="ID425"/>
      <c r="IE425"/>
      <c r="IF425"/>
      <c r="IG425"/>
      <c r="IH425"/>
      <c r="II425"/>
      <c r="IJ425"/>
    </row>
    <row r="426" spans="1:244" ht="15">
      <c r="A426" s="32"/>
      <c r="B426" s="33" t="s">
        <v>178</v>
      </c>
      <c r="C426" s="33">
        <v>106</v>
      </c>
      <c r="D426" s="35" t="s">
        <v>179</v>
      </c>
      <c r="E426" s="35" t="s">
        <v>183</v>
      </c>
      <c r="F426" s="41"/>
      <c r="G426" s="10" t="s">
        <v>1</v>
      </c>
      <c r="H426" s="10" t="s">
        <v>0</v>
      </c>
      <c r="I426" s="9">
        <v>3</v>
      </c>
      <c r="J426" s="9">
        <v>23</v>
      </c>
      <c r="K426" s="9">
        <v>2</v>
      </c>
      <c r="L426" s="9">
        <v>22</v>
      </c>
      <c r="M426" s="41"/>
      <c r="N426" s="35"/>
      <c r="O426" s="35"/>
      <c r="P426" s="34"/>
      <c r="Q426" s="35"/>
      <c r="R426" s="35"/>
      <c r="S426" s="35"/>
      <c r="T426" s="36"/>
      <c r="U426" s="35"/>
      <c r="V426" s="35"/>
      <c r="W426" s="37"/>
      <c r="X426" s="38"/>
      <c r="Y426" s="38"/>
      <c r="Z426" s="38"/>
      <c r="AA426" s="41"/>
      <c r="AB426" s="41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  <c r="BG426"/>
      <c r="BH426"/>
      <c r="BI426"/>
      <c r="BJ426"/>
      <c r="BK426"/>
      <c r="BL426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  <c r="EH426"/>
      <c r="EI426"/>
      <c r="EJ426"/>
      <c r="EK426"/>
      <c r="EL426"/>
      <c r="EM426"/>
      <c r="EN426"/>
      <c r="EO426"/>
      <c r="EP426"/>
      <c r="EQ426"/>
      <c r="ER426"/>
      <c r="ES426"/>
      <c r="ET426"/>
      <c r="EU426"/>
      <c r="EV426"/>
      <c r="EW426"/>
      <c r="EX426"/>
      <c r="EY426"/>
      <c r="EZ426"/>
      <c r="FA426"/>
      <c r="FB426"/>
      <c r="FC426"/>
      <c r="FD426"/>
      <c r="FE426"/>
      <c r="FF426"/>
      <c r="FG426"/>
      <c r="FH426"/>
      <c r="FI426"/>
      <c r="FJ426"/>
      <c r="FK426"/>
      <c r="FL426"/>
      <c r="FM426"/>
      <c r="FN426"/>
      <c r="FO426"/>
      <c r="FP426"/>
      <c r="FQ426"/>
      <c r="FR426"/>
      <c r="FS426"/>
      <c r="FT426"/>
      <c r="FU426"/>
      <c r="FV426"/>
      <c r="FW426"/>
      <c r="FX426"/>
      <c r="FY426"/>
      <c r="FZ426"/>
      <c r="GA426"/>
      <c r="GB426"/>
      <c r="GC426"/>
      <c r="GD426"/>
      <c r="GE426"/>
      <c r="GF426"/>
      <c r="GG426"/>
      <c r="GH426"/>
      <c r="GI426"/>
      <c r="GJ426"/>
      <c r="GK426"/>
      <c r="GL426"/>
      <c r="GM426"/>
      <c r="GN426"/>
      <c r="GO426"/>
      <c r="GP426"/>
      <c r="GQ426"/>
      <c r="GR426"/>
      <c r="GS426"/>
      <c r="GT426"/>
      <c r="GU426"/>
      <c r="GV426"/>
      <c r="GW426"/>
      <c r="GX426"/>
      <c r="GY426"/>
      <c r="GZ426"/>
      <c r="HA426"/>
      <c r="HB426"/>
      <c r="HC426"/>
      <c r="HD426"/>
      <c r="HE426"/>
      <c r="HF426"/>
      <c r="HG426"/>
      <c r="HH426"/>
      <c r="HI426"/>
      <c r="HJ426"/>
      <c r="HK426"/>
      <c r="HL426"/>
      <c r="HM426"/>
      <c r="HN426"/>
      <c r="HO426"/>
      <c r="HP426"/>
      <c r="HQ426"/>
      <c r="HR426"/>
      <c r="HS426"/>
      <c r="HT426"/>
      <c r="HU426"/>
      <c r="HV426"/>
      <c r="HW426"/>
      <c r="HX426"/>
      <c r="HY426"/>
      <c r="HZ426"/>
      <c r="IA426"/>
      <c r="IB426"/>
      <c r="IC426"/>
      <c r="ID426"/>
      <c r="IE426"/>
      <c r="IF426"/>
      <c r="IG426"/>
      <c r="IH426"/>
      <c r="II426"/>
      <c r="IJ426"/>
    </row>
    <row r="427" spans="1:244" ht="15">
      <c r="A427" s="32" t="s">
        <v>5</v>
      </c>
      <c r="B427" s="33" t="s">
        <v>186</v>
      </c>
      <c r="C427" s="33">
        <v>107</v>
      </c>
      <c r="D427" s="35" t="s">
        <v>187</v>
      </c>
      <c r="E427" s="35" t="s">
        <v>6</v>
      </c>
      <c r="F427" s="41">
        <v>4</v>
      </c>
      <c r="G427" s="35" t="s">
        <v>1</v>
      </c>
      <c r="H427" s="35" t="s">
        <v>180</v>
      </c>
      <c r="I427" s="41"/>
      <c r="J427" s="41"/>
      <c r="K427" s="41"/>
      <c r="L427" s="41"/>
      <c r="M427" s="41"/>
      <c r="N427" s="35" t="s">
        <v>188</v>
      </c>
      <c r="O427" s="35" t="s">
        <v>189</v>
      </c>
      <c r="P427" s="34">
        <v>40504</v>
      </c>
      <c r="Q427" s="35"/>
      <c r="R427" s="35"/>
      <c r="S427" s="35">
        <v>0</v>
      </c>
      <c r="T427" s="36" t="e">
        <v>#N/A</v>
      </c>
      <c r="U427" s="35"/>
      <c r="V427" s="35"/>
      <c r="W427" s="37"/>
      <c r="X427" s="38"/>
      <c r="Y427" s="38"/>
      <c r="Z427" s="38"/>
      <c r="AA427" s="41"/>
      <c r="AB427" s="41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  <c r="BI427"/>
      <c r="BJ427"/>
      <c r="BK427"/>
      <c r="BL427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  <c r="EH427"/>
      <c r="EI427"/>
      <c r="EJ427"/>
      <c r="EK427"/>
      <c r="EL427"/>
      <c r="EM427"/>
      <c r="EN427"/>
      <c r="EO427"/>
      <c r="EP427"/>
      <c r="EQ427"/>
      <c r="ER427"/>
      <c r="ES427"/>
      <c r="ET427"/>
      <c r="EU427"/>
      <c r="EV427"/>
      <c r="EW427"/>
      <c r="EX427"/>
      <c r="EY427"/>
      <c r="EZ427"/>
      <c r="FA427"/>
      <c r="FB427"/>
      <c r="FC427"/>
      <c r="FD427"/>
      <c r="FE427"/>
      <c r="FF427"/>
      <c r="FG427"/>
      <c r="FH427"/>
      <c r="FI427"/>
      <c r="FJ427"/>
      <c r="FK427"/>
      <c r="FL427"/>
      <c r="FM427"/>
      <c r="FN427"/>
      <c r="FO427"/>
      <c r="FP427"/>
      <c r="FQ427"/>
      <c r="FR427"/>
      <c r="FS427"/>
      <c r="FT427"/>
      <c r="FU427"/>
      <c r="FV427"/>
      <c r="FW427"/>
      <c r="FX427"/>
      <c r="FY427"/>
      <c r="FZ427"/>
      <c r="GA427"/>
      <c r="GB427"/>
      <c r="GC427"/>
      <c r="GD427"/>
      <c r="GE427"/>
      <c r="GF427"/>
      <c r="GG427"/>
      <c r="GH427"/>
      <c r="GI427"/>
      <c r="GJ427"/>
      <c r="GK427"/>
      <c r="GL427"/>
      <c r="GM427"/>
      <c r="GN427"/>
      <c r="GO427"/>
      <c r="GP427"/>
      <c r="GQ427"/>
      <c r="GR427"/>
      <c r="GS427"/>
      <c r="GT427"/>
      <c r="GU427"/>
      <c r="GV427"/>
      <c r="GW427"/>
      <c r="GX427"/>
      <c r="GY427"/>
      <c r="GZ427"/>
      <c r="HA427"/>
      <c r="HB427"/>
      <c r="HC427"/>
      <c r="HD427"/>
      <c r="HE427"/>
      <c r="HF427"/>
      <c r="HG427"/>
      <c r="HH427"/>
      <c r="HI427"/>
      <c r="HJ427"/>
      <c r="HK427"/>
      <c r="HL427"/>
      <c r="HM427"/>
      <c r="HN427"/>
      <c r="HO427"/>
      <c r="HP427"/>
      <c r="HQ427"/>
      <c r="HR427"/>
      <c r="HS427"/>
      <c r="HT427"/>
      <c r="HU427"/>
      <c r="HV427"/>
      <c r="HW427"/>
      <c r="HX427"/>
      <c r="HY427"/>
      <c r="HZ427"/>
      <c r="IA427"/>
      <c r="IB427"/>
      <c r="IC427"/>
      <c r="ID427"/>
      <c r="IE427"/>
      <c r="IF427"/>
      <c r="IG427"/>
      <c r="IH427"/>
      <c r="II427"/>
      <c r="IJ427"/>
    </row>
    <row r="428" spans="1:244" ht="15">
      <c r="A428" s="32" t="s">
        <v>5</v>
      </c>
      <c r="B428" s="33" t="s">
        <v>186</v>
      </c>
      <c r="C428" s="33">
        <v>107</v>
      </c>
      <c r="D428" s="35" t="s">
        <v>187</v>
      </c>
      <c r="E428" s="35" t="s">
        <v>183</v>
      </c>
      <c r="F428" s="41">
        <v>8</v>
      </c>
      <c r="G428" s="10" t="s">
        <v>1</v>
      </c>
      <c r="H428" s="10" t="s">
        <v>0</v>
      </c>
      <c r="I428" s="9">
        <v>3</v>
      </c>
      <c r="J428" s="9">
        <v>20</v>
      </c>
      <c r="K428" s="9">
        <v>5</v>
      </c>
      <c r="L428" s="9">
        <v>22</v>
      </c>
      <c r="M428" s="41"/>
      <c r="N428" s="35" t="s">
        <v>190</v>
      </c>
      <c r="O428" s="35" t="s">
        <v>191</v>
      </c>
      <c r="P428" s="34">
        <v>40504</v>
      </c>
      <c r="Q428" s="35"/>
      <c r="R428" s="35"/>
      <c r="S428" s="35">
        <v>0</v>
      </c>
      <c r="T428" s="36" t="e">
        <v>#N/A</v>
      </c>
      <c r="U428" s="35"/>
      <c r="V428" s="35"/>
      <c r="W428" s="37"/>
      <c r="X428" s="38"/>
      <c r="Y428" s="38"/>
      <c r="Z428" s="38"/>
      <c r="AA428" s="41"/>
      <c r="AB428" s="41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  <c r="BG428"/>
      <c r="BH428"/>
      <c r="BI428"/>
      <c r="BJ428"/>
      <c r="BK428"/>
      <c r="BL428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  <c r="EH428"/>
      <c r="EI428"/>
      <c r="EJ428"/>
      <c r="EK428"/>
      <c r="EL428"/>
      <c r="EM428"/>
      <c r="EN428"/>
      <c r="EO428"/>
      <c r="EP428"/>
      <c r="EQ428"/>
      <c r="ER428"/>
      <c r="ES428"/>
      <c r="ET428"/>
      <c r="EU428"/>
      <c r="EV428"/>
      <c r="EW428"/>
      <c r="EX428"/>
      <c r="EY428"/>
      <c r="EZ428"/>
      <c r="FA428"/>
      <c r="FB428"/>
      <c r="FC428"/>
      <c r="FD428"/>
      <c r="FE428"/>
      <c r="FF428"/>
      <c r="FG428"/>
      <c r="FH428"/>
      <c r="FI428"/>
      <c r="FJ428"/>
      <c r="FK428"/>
      <c r="FL428"/>
      <c r="FM428"/>
      <c r="FN428"/>
      <c r="FO428"/>
      <c r="FP428"/>
      <c r="FQ428"/>
      <c r="FR428"/>
      <c r="FS428"/>
      <c r="FT428"/>
      <c r="FU428"/>
      <c r="FV428"/>
      <c r="FW428"/>
      <c r="FX428"/>
      <c r="FY428"/>
      <c r="FZ428"/>
      <c r="GA428"/>
      <c r="GB428"/>
      <c r="GC428"/>
      <c r="GD428"/>
      <c r="GE428"/>
      <c r="GF428"/>
      <c r="GG428"/>
      <c r="GH428"/>
      <c r="GI428"/>
      <c r="GJ428"/>
      <c r="GK428"/>
      <c r="GL428"/>
      <c r="GM428"/>
      <c r="GN428"/>
      <c r="GO428"/>
      <c r="GP428"/>
      <c r="GQ428"/>
      <c r="GR428"/>
      <c r="GS428"/>
      <c r="GT428"/>
      <c r="GU428"/>
      <c r="GV428"/>
      <c r="GW428"/>
      <c r="GX428"/>
      <c r="GY428"/>
      <c r="GZ428"/>
      <c r="HA428"/>
      <c r="HB428"/>
      <c r="HC428"/>
      <c r="HD428"/>
      <c r="HE428"/>
      <c r="HF428"/>
      <c r="HG428"/>
      <c r="HH428"/>
      <c r="HI428"/>
      <c r="HJ428"/>
      <c r="HK428"/>
      <c r="HL428"/>
      <c r="HM428"/>
      <c r="HN428"/>
      <c r="HO428"/>
      <c r="HP428"/>
      <c r="HQ428"/>
      <c r="HR428"/>
      <c r="HS428"/>
      <c r="HT428"/>
      <c r="HU428"/>
      <c r="HV428"/>
      <c r="HW428"/>
      <c r="HX428"/>
      <c r="HY428"/>
      <c r="HZ428"/>
      <c r="IA428"/>
      <c r="IB428"/>
      <c r="IC428"/>
      <c r="ID428"/>
      <c r="IE428"/>
      <c r="IF428"/>
      <c r="IG428"/>
      <c r="IH428"/>
      <c r="II428"/>
      <c r="IJ428"/>
    </row>
    <row r="429" spans="1:244" ht="15">
      <c r="A429" s="32"/>
      <c r="B429" s="33" t="s">
        <v>186</v>
      </c>
      <c r="C429" s="33">
        <v>107</v>
      </c>
      <c r="D429" s="35" t="s">
        <v>187</v>
      </c>
      <c r="E429" s="35" t="s">
        <v>183</v>
      </c>
      <c r="F429" s="41"/>
      <c r="G429" s="10" t="s">
        <v>1</v>
      </c>
      <c r="H429" s="10" t="s">
        <v>0</v>
      </c>
      <c r="I429" s="9">
        <v>3</v>
      </c>
      <c r="J429" s="9">
        <v>21</v>
      </c>
      <c r="K429" s="9">
        <v>4</v>
      </c>
      <c r="L429" s="9">
        <v>22</v>
      </c>
      <c r="M429" s="41"/>
      <c r="N429" s="35"/>
      <c r="O429" s="35"/>
      <c r="P429" s="34"/>
      <c r="Q429" s="35"/>
      <c r="R429" s="35"/>
      <c r="S429" s="35"/>
      <c r="T429" s="36"/>
      <c r="U429" s="35"/>
      <c r="V429" s="35"/>
      <c r="W429" s="37"/>
      <c r="X429" s="38"/>
      <c r="Y429" s="38"/>
      <c r="Z429" s="38"/>
      <c r="AA429" s="41"/>
      <c r="AB429" s="41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  <c r="BB429"/>
      <c r="BC429"/>
      <c r="BD429"/>
      <c r="BE429"/>
      <c r="BF429"/>
      <c r="BG429"/>
      <c r="BH429"/>
      <c r="BI429"/>
      <c r="BJ429"/>
      <c r="BK429"/>
      <c r="BL42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  <c r="EH429"/>
      <c r="EI429"/>
      <c r="EJ429"/>
      <c r="EK429"/>
      <c r="EL429"/>
      <c r="EM429"/>
      <c r="EN429"/>
      <c r="EO429"/>
      <c r="EP429"/>
      <c r="EQ429"/>
      <c r="ER429"/>
      <c r="ES429"/>
      <c r="ET429"/>
      <c r="EU429"/>
      <c r="EV429"/>
      <c r="EW429"/>
      <c r="EX429"/>
      <c r="EY429"/>
      <c r="EZ429"/>
      <c r="FA429"/>
      <c r="FB429"/>
      <c r="FC429"/>
      <c r="FD429"/>
      <c r="FE429"/>
      <c r="FF429"/>
      <c r="FG429"/>
      <c r="FH429"/>
      <c r="FI429"/>
      <c r="FJ429"/>
      <c r="FK429"/>
      <c r="FL429"/>
      <c r="FM429"/>
      <c r="FN429"/>
      <c r="FO429"/>
      <c r="FP429"/>
      <c r="FQ429"/>
      <c r="FR429"/>
      <c r="FS429"/>
      <c r="FT429"/>
      <c r="FU429"/>
      <c r="FV429"/>
      <c r="FW429"/>
      <c r="FX429"/>
      <c r="FY429"/>
      <c r="FZ429"/>
      <c r="GA429"/>
      <c r="GB429"/>
      <c r="GC429"/>
      <c r="GD429"/>
      <c r="GE429"/>
      <c r="GF429"/>
      <c r="GG429"/>
      <c r="GH429"/>
      <c r="GI429"/>
      <c r="GJ429"/>
      <c r="GK429"/>
      <c r="GL429"/>
      <c r="GM429"/>
      <c r="GN429"/>
      <c r="GO429"/>
      <c r="GP429"/>
      <c r="GQ429"/>
      <c r="GR429"/>
      <c r="GS429"/>
      <c r="GT429"/>
      <c r="GU429"/>
      <c r="GV429"/>
      <c r="GW429"/>
      <c r="GX429"/>
      <c r="GY429"/>
      <c r="GZ429"/>
      <c r="HA429"/>
      <c r="HB429"/>
      <c r="HC429"/>
      <c r="HD429"/>
      <c r="HE429"/>
      <c r="HF429"/>
      <c r="HG429"/>
      <c r="HH429"/>
      <c r="HI429"/>
      <c r="HJ429"/>
      <c r="HK429"/>
      <c r="HL429"/>
      <c r="HM429"/>
      <c r="HN429"/>
      <c r="HO429"/>
      <c r="HP429"/>
      <c r="HQ429"/>
      <c r="HR429"/>
      <c r="HS429"/>
      <c r="HT429"/>
      <c r="HU429"/>
      <c r="HV429"/>
      <c r="HW429"/>
      <c r="HX429"/>
      <c r="HY429"/>
      <c r="HZ429"/>
      <c r="IA429"/>
      <c r="IB429"/>
      <c r="IC429"/>
      <c r="ID429"/>
      <c r="IE429"/>
      <c r="IF429"/>
      <c r="IG429"/>
      <c r="IH429"/>
      <c r="II429"/>
      <c r="IJ429"/>
    </row>
    <row r="430" spans="1:244" ht="15">
      <c r="A430" s="32"/>
      <c r="B430" s="33" t="s">
        <v>186</v>
      </c>
      <c r="C430" s="33">
        <v>107</v>
      </c>
      <c r="D430" s="35" t="s">
        <v>187</v>
      </c>
      <c r="E430" s="35" t="s">
        <v>183</v>
      </c>
      <c r="F430" s="41"/>
      <c r="G430" s="10" t="s">
        <v>1</v>
      </c>
      <c r="H430" s="10" t="s">
        <v>0</v>
      </c>
      <c r="I430" s="9">
        <v>3</v>
      </c>
      <c r="J430" s="9">
        <v>24</v>
      </c>
      <c r="K430" s="9">
        <v>1</v>
      </c>
      <c r="L430" s="9">
        <v>22</v>
      </c>
      <c r="M430" s="41"/>
      <c r="N430" s="35"/>
      <c r="O430" s="35"/>
      <c r="P430" s="34"/>
      <c r="Q430" s="35"/>
      <c r="R430" s="35"/>
      <c r="S430" s="35"/>
      <c r="T430" s="36"/>
      <c r="U430" s="35"/>
      <c r="V430" s="35"/>
      <c r="W430" s="37"/>
      <c r="X430" s="38"/>
      <c r="Y430" s="38"/>
      <c r="Z430" s="38"/>
      <c r="AA430" s="41"/>
      <c r="AB430" s="41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/>
      <c r="BB430"/>
      <c r="BC430"/>
      <c r="BD430"/>
      <c r="BE430"/>
      <c r="BF430"/>
      <c r="BG430"/>
      <c r="BH430"/>
      <c r="BI430"/>
      <c r="BJ430"/>
      <c r="BK430"/>
      <c r="BL430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  <c r="EH430"/>
      <c r="EI430"/>
      <c r="EJ430"/>
      <c r="EK430"/>
      <c r="EL430"/>
      <c r="EM430"/>
      <c r="EN430"/>
      <c r="EO430"/>
      <c r="EP430"/>
      <c r="EQ430"/>
      <c r="ER430"/>
      <c r="ES430"/>
      <c r="ET430"/>
      <c r="EU430"/>
      <c r="EV430"/>
      <c r="EW430"/>
      <c r="EX430"/>
      <c r="EY430"/>
      <c r="EZ430"/>
      <c r="FA430"/>
      <c r="FB430"/>
      <c r="FC430"/>
      <c r="FD430"/>
      <c r="FE430"/>
      <c r="FF430"/>
      <c r="FG430"/>
      <c r="FH430"/>
      <c r="FI430"/>
      <c r="FJ430"/>
      <c r="FK430"/>
      <c r="FL430"/>
      <c r="FM430"/>
      <c r="FN430"/>
      <c r="FO430"/>
      <c r="FP430"/>
      <c r="FQ430"/>
      <c r="FR430"/>
      <c r="FS430"/>
      <c r="FT430"/>
      <c r="FU430"/>
      <c r="FV430"/>
      <c r="FW430"/>
      <c r="FX430"/>
      <c r="FY430"/>
      <c r="FZ430"/>
      <c r="GA430"/>
      <c r="GB430"/>
      <c r="GC430"/>
      <c r="GD430"/>
      <c r="GE430"/>
      <c r="GF430"/>
      <c r="GG430"/>
      <c r="GH430"/>
      <c r="GI430"/>
      <c r="GJ430"/>
      <c r="GK430"/>
      <c r="GL430"/>
      <c r="GM430"/>
      <c r="GN430"/>
      <c r="GO430"/>
      <c r="GP430"/>
      <c r="GQ430"/>
      <c r="GR430"/>
      <c r="GS430"/>
      <c r="GT430"/>
      <c r="GU430"/>
      <c r="GV430"/>
      <c r="GW430"/>
      <c r="GX430"/>
      <c r="GY430"/>
      <c r="GZ430"/>
      <c r="HA430"/>
      <c r="HB430"/>
      <c r="HC430"/>
      <c r="HD430"/>
      <c r="HE430"/>
      <c r="HF430"/>
      <c r="HG430"/>
      <c r="HH430"/>
      <c r="HI430"/>
      <c r="HJ430"/>
      <c r="HK430"/>
      <c r="HL430"/>
      <c r="HM430"/>
      <c r="HN430"/>
      <c r="HO430"/>
      <c r="HP430"/>
      <c r="HQ430"/>
      <c r="HR430"/>
      <c r="HS430"/>
      <c r="HT430"/>
      <c r="HU430"/>
      <c r="HV430"/>
      <c r="HW430"/>
      <c r="HX430"/>
      <c r="HY430"/>
      <c r="HZ430"/>
      <c r="IA430"/>
      <c r="IB430"/>
      <c r="IC430"/>
      <c r="ID430"/>
      <c r="IE430"/>
      <c r="IF430"/>
      <c r="IG430"/>
      <c r="IH430"/>
      <c r="II430"/>
      <c r="IJ430"/>
    </row>
    <row r="431" spans="1:244" ht="15">
      <c r="A431" s="32"/>
      <c r="B431" s="33" t="s">
        <v>186</v>
      </c>
      <c r="C431" s="33">
        <v>107</v>
      </c>
      <c r="D431" s="35" t="s">
        <v>187</v>
      </c>
      <c r="E431" s="35" t="s">
        <v>183</v>
      </c>
      <c r="F431" s="41"/>
      <c r="G431" s="10" t="s">
        <v>1</v>
      </c>
      <c r="H431" s="10" t="s">
        <v>0</v>
      </c>
      <c r="I431" s="9">
        <v>3</v>
      </c>
      <c r="J431" s="9">
        <v>23</v>
      </c>
      <c r="K431" s="9">
        <v>2</v>
      </c>
      <c r="L431" s="9">
        <v>22</v>
      </c>
      <c r="M431" s="41"/>
      <c r="N431" s="35"/>
      <c r="O431" s="35"/>
      <c r="P431" s="34"/>
      <c r="Q431" s="35"/>
      <c r="R431" s="35"/>
      <c r="S431" s="35"/>
      <c r="T431" s="36"/>
      <c r="U431" s="35"/>
      <c r="V431" s="35"/>
      <c r="W431" s="37"/>
      <c r="X431" s="38"/>
      <c r="Y431" s="38"/>
      <c r="Z431" s="38"/>
      <c r="AA431" s="41"/>
      <c r="AB431" s="4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  <c r="BB431"/>
      <c r="BC431"/>
      <c r="BD431"/>
      <c r="BE431"/>
      <c r="BF431"/>
      <c r="BG431"/>
      <c r="BH431"/>
      <c r="BI431"/>
      <c r="BJ431"/>
      <c r="BK431"/>
      <c r="BL431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  <c r="EH431"/>
      <c r="EI431"/>
      <c r="EJ431"/>
      <c r="EK431"/>
      <c r="EL431"/>
      <c r="EM431"/>
      <c r="EN431"/>
      <c r="EO431"/>
      <c r="EP431"/>
      <c r="EQ431"/>
      <c r="ER431"/>
      <c r="ES431"/>
      <c r="ET431"/>
      <c r="EU431"/>
      <c r="EV431"/>
      <c r="EW431"/>
      <c r="EX431"/>
      <c r="EY431"/>
      <c r="EZ431"/>
      <c r="FA431"/>
      <c r="FB431"/>
      <c r="FC431"/>
      <c r="FD431"/>
      <c r="FE431"/>
      <c r="FF431"/>
      <c r="FG431"/>
      <c r="FH431"/>
      <c r="FI431"/>
      <c r="FJ431"/>
      <c r="FK431"/>
      <c r="FL431"/>
      <c r="FM431"/>
      <c r="FN431"/>
      <c r="FO431"/>
      <c r="FP431"/>
      <c r="FQ431"/>
      <c r="FR431"/>
      <c r="FS431"/>
      <c r="FT431"/>
      <c r="FU431"/>
      <c r="FV431"/>
      <c r="FW431"/>
      <c r="FX431"/>
      <c r="FY431"/>
      <c r="FZ431"/>
      <c r="GA431"/>
      <c r="GB431"/>
      <c r="GC431"/>
      <c r="GD431"/>
      <c r="GE431"/>
      <c r="GF431"/>
      <c r="GG431"/>
      <c r="GH431"/>
      <c r="GI431"/>
      <c r="GJ431"/>
      <c r="GK431"/>
      <c r="GL431"/>
      <c r="GM431"/>
      <c r="GN431"/>
      <c r="GO431"/>
      <c r="GP431"/>
      <c r="GQ431"/>
      <c r="GR431"/>
      <c r="GS431"/>
      <c r="GT431"/>
      <c r="GU431"/>
      <c r="GV431"/>
      <c r="GW431"/>
      <c r="GX431"/>
      <c r="GY431"/>
      <c r="GZ431"/>
      <c r="HA431"/>
      <c r="HB431"/>
      <c r="HC431"/>
      <c r="HD431"/>
      <c r="HE431"/>
      <c r="HF431"/>
      <c r="HG431"/>
      <c r="HH431"/>
      <c r="HI431"/>
      <c r="HJ431"/>
      <c r="HK431"/>
      <c r="HL431"/>
      <c r="HM431"/>
      <c r="HN431"/>
      <c r="HO431"/>
      <c r="HP431"/>
      <c r="HQ431"/>
      <c r="HR431"/>
      <c r="HS431"/>
      <c r="HT431"/>
      <c r="HU431"/>
      <c r="HV431"/>
      <c r="HW431"/>
      <c r="HX431"/>
      <c r="HY431"/>
      <c r="HZ431"/>
      <c r="IA431"/>
      <c r="IB431"/>
      <c r="IC431"/>
      <c r="ID431"/>
      <c r="IE431"/>
      <c r="IF431"/>
      <c r="IG431"/>
      <c r="IH431"/>
      <c r="II431"/>
      <c r="IJ431"/>
    </row>
    <row r="432" spans="1:244" ht="15">
      <c r="A432" s="32" t="s">
        <v>5</v>
      </c>
      <c r="B432" s="33" t="s">
        <v>192</v>
      </c>
      <c r="C432" s="33">
        <v>108</v>
      </c>
      <c r="D432" s="35" t="s">
        <v>193</v>
      </c>
      <c r="E432" s="35" t="s">
        <v>6</v>
      </c>
      <c r="F432" s="41">
        <v>4</v>
      </c>
      <c r="G432" s="35" t="s">
        <v>1</v>
      </c>
      <c r="H432" s="35" t="s">
        <v>180</v>
      </c>
      <c r="I432" s="41"/>
      <c r="J432" s="41"/>
      <c r="K432" s="41"/>
      <c r="L432" s="41"/>
      <c r="M432" s="41"/>
      <c r="N432" s="35" t="s">
        <v>194</v>
      </c>
      <c r="O432" s="35" t="s">
        <v>195</v>
      </c>
      <c r="P432" s="34">
        <v>40504</v>
      </c>
      <c r="Q432" s="35"/>
      <c r="R432" s="35"/>
      <c r="S432" s="35">
        <v>0</v>
      </c>
      <c r="T432" s="36" t="e">
        <v>#N/A</v>
      </c>
      <c r="U432" s="35"/>
      <c r="V432" s="35"/>
      <c r="W432" s="37"/>
      <c r="X432" s="38"/>
      <c r="Y432" s="38"/>
      <c r="Z432" s="38"/>
      <c r="AA432" s="41"/>
      <c r="AB432" s="41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  <c r="AU432"/>
      <c r="AV432"/>
      <c r="AW432"/>
      <c r="AX432"/>
      <c r="AY432"/>
      <c r="AZ432"/>
      <c r="BA432"/>
      <c r="BB432"/>
      <c r="BC432"/>
      <c r="BD432"/>
      <c r="BE432"/>
      <c r="BF432"/>
      <c r="BG432"/>
      <c r="BH432"/>
      <c r="BI432"/>
      <c r="BJ432"/>
      <c r="BK432"/>
      <c r="BL432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  <c r="EH432"/>
      <c r="EI432"/>
      <c r="EJ432"/>
      <c r="EK432"/>
      <c r="EL432"/>
      <c r="EM432"/>
      <c r="EN432"/>
      <c r="EO432"/>
      <c r="EP432"/>
      <c r="EQ432"/>
      <c r="ER432"/>
      <c r="ES432"/>
      <c r="ET432"/>
      <c r="EU432"/>
      <c r="EV432"/>
      <c r="EW432"/>
      <c r="EX432"/>
      <c r="EY432"/>
      <c r="EZ432"/>
      <c r="FA432"/>
      <c r="FB432"/>
      <c r="FC432"/>
      <c r="FD432"/>
      <c r="FE432"/>
      <c r="FF432"/>
      <c r="FG432"/>
      <c r="FH432"/>
      <c r="FI432"/>
      <c r="FJ432"/>
      <c r="FK432"/>
      <c r="FL432"/>
      <c r="FM432"/>
      <c r="FN432"/>
      <c r="FO432"/>
      <c r="FP432"/>
      <c r="FQ432"/>
      <c r="FR432"/>
      <c r="FS432"/>
      <c r="FT432"/>
      <c r="FU432"/>
      <c r="FV432"/>
      <c r="FW432"/>
      <c r="FX432"/>
      <c r="FY432"/>
      <c r="FZ432"/>
      <c r="GA432"/>
      <c r="GB432"/>
      <c r="GC432"/>
      <c r="GD432"/>
      <c r="GE432"/>
      <c r="GF432"/>
      <c r="GG432"/>
      <c r="GH432"/>
      <c r="GI432"/>
      <c r="GJ432"/>
      <c r="GK432"/>
      <c r="GL432"/>
      <c r="GM432"/>
      <c r="GN432"/>
      <c r="GO432"/>
      <c r="GP432"/>
      <c r="GQ432"/>
      <c r="GR432"/>
      <c r="GS432"/>
      <c r="GT432"/>
      <c r="GU432"/>
      <c r="GV432"/>
      <c r="GW432"/>
      <c r="GX432"/>
      <c r="GY432"/>
      <c r="GZ432"/>
      <c r="HA432"/>
      <c r="HB432"/>
      <c r="HC432"/>
      <c r="HD432"/>
      <c r="HE432"/>
      <c r="HF432"/>
      <c r="HG432"/>
      <c r="HH432"/>
      <c r="HI432"/>
      <c r="HJ432"/>
      <c r="HK432"/>
      <c r="HL432"/>
      <c r="HM432"/>
      <c r="HN432"/>
      <c r="HO432"/>
      <c r="HP432"/>
      <c r="HQ432"/>
      <c r="HR432"/>
      <c r="HS432"/>
      <c r="HT432"/>
      <c r="HU432"/>
      <c r="HV432"/>
      <c r="HW432"/>
      <c r="HX432"/>
      <c r="HY432"/>
      <c r="HZ432"/>
      <c r="IA432"/>
      <c r="IB432"/>
      <c r="IC432"/>
      <c r="ID432"/>
      <c r="IE432"/>
      <c r="IF432"/>
      <c r="IG432"/>
      <c r="IH432"/>
      <c r="II432"/>
      <c r="IJ432"/>
    </row>
    <row r="433" spans="1:249" ht="15">
      <c r="A433" s="32" t="s">
        <v>5</v>
      </c>
      <c r="B433" s="33" t="s">
        <v>192</v>
      </c>
      <c r="C433" s="33">
        <v>108</v>
      </c>
      <c r="D433" s="35" t="s">
        <v>193</v>
      </c>
      <c r="E433" s="35" t="s">
        <v>183</v>
      </c>
      <c r="F433" s="41">
        <v>8</v>
      </c>
      <c r="G433" s="10" t="s">
        <v>1</v>
      </c>
      <c r="H433" s="10" t="s">
        <v>0</v>
      </c>
      <c r="I433" s="9">
        <v>3</v>
      </c>
      <c r="J433" s="9">
        <v>20</v>
      </c>
      <c r="K433" s="9">
        <v>5</v>
      </c>
      <c r="L433" s="9">
        <v>22</v>
      </c>
      <c r="M433" s="41"/>
      <c r="N433" s="35" t="s">
        <v>196</v>
      </c>
      <c r="O433" s="35" t="s">
        <v>197</v>
      </c>
      <c r="P433" s="34">
        <v>40504</v>
      </c>
      <c r="Q433" s="35"/>
      <c r="R433" s="35"/>
      <c r="S433" s="35">
        <v>0</v>
      </c>
      <c r="T433" s="36" t="e">
        <v>#N/A</v>
      </c>
      <c r="U433" s="35"/>
      <c r="V433" s="35"/>
      <c r="W433" s="37"/>
      <c r="X433" s="38"/>
      <c r="Y433" s="38"/>
      <c r="Z433" s="38"/>
      <c r="AA433" s="41"/>
      <c r="AB433" s="41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  <c r="AU433"/>
      <c r="AV433"/>
      <c r="AW433"/>
      <c r="AX433"/>
      <c r="AY433"/>
      <c r="AZ433"/>
      <c r="BA433"/>
      <c r="BB433"/>
      <c r="BC433"/>
      <c r="BD433"/>
      <c r="BE433"/>
      <c r="BF433"/>
      <c r="BG433"/>
      <c r="BH433"/>
      <c r="BI433"/>
      <c r="BJ433"/>
      <c r="BK433"/>
      <c r="BL43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  <c r="EH433"/>
      <c r="EI433"/>
      <c r="EJ433"/>
      <c r="EK433"/>
      <c r="EL433"/>
      <c r="EM433"/>
      <c r="EN433"/>
      <c r="EO433"/>
      <c r="EP433"/>
      <c r="EQ433"/>
      <c r="ER433"/>
      <c r="ES433"/>
      <c r="ET433"/>
      <c r="EU433"/>
      <c r="EV433"/>
      <c r="EW433"/>
      <c r="EX433"/>
      <c r="EY433"/>
      <c r="EZ433"/>
      <c r="FA433"/>
      <c r="FB433"/>
      <c r="FC433"/>
      <c r="FD433"/>
      <c r="FE433"/>
      <c r="FF433"/>
      <c r="FG433"/>
      <c r="FH433"/>
      <c r="FI433"/>
      <c r="FJ433"/>
      <c r="FK433"/>
      <c r="FL433"/>
      <c r="FM433"/>
      <c r="FN433"/>
      <c r="FO433"/>
      <c r="FP433"/>
      <c r="FQ433"/>
      <c r="FR433"/>
      <c r="FS433"/>
      <c r="FT433"/>
      <c r="FU433"/>
      <c r="FV433"/>
      <c r="FW433"/>
      <c r="FX433"/>
      <c r="FY433"/>
      <c r="FZ433"/>
      <c r="GA433"/>
      <c r="GB433"/>
      <c r="GC433"/>
      <c r="GD433"/>
      <c r="GE433"/>
      <c r="GF433"/>
      <c r="GG433"/>
      <c r="GH433"/>
      <c r="GI433"/>
      <c r="GJ433"/>
      <c r="GK433"/>
      <c r="GL433"/>
      <c r="GM433"/>
      <c r="GN433"/>
      <c r="GO433"/>
      <c r="GP433"/>
      <c r="GQ433"/>
      <c r="GR433"/>
      <c r="GS433"/>
      <c r="GT433"/>
      <c r="GU433"/>
      <c r="GV433"/>
      <c r="GW433"/>
      <c r="GX433"/>
      <c r="GY433"/>
      <c r="GZ433"/>
      <c r="HA433"/>
      <c r="HB433"/>
      <c r="HC433"/>
      <c r="HD433"/>
      <c r="HE433"/>
      <c r="HF433"/>
      <c r="HG433"/>
      <c r="HH433"/>
      <c r="HI433"/>
      <c r="HJ433"/>
      <c r="HK433"/>
      <c r="HL433"/>
      <c r="HM433"/>
      <c r="HN433"/>
      <c r="HO433"/>
      <c r="HP433"/>
      <c r="HQ433"/>
      <c r="HR433"/>
      <c r="HS433"/>
      <c r="HT433"/>
      <c r="HU433"/>
      <c r="HV433"/>
      <c r="HW433"/>
      <c r="HX433"/>
      <c r="HY433"/>
      <c r="HZ433"/>
      <c r="IA433"/>
      <c r="IB433"/>
      <c r="IC433"/>
      <c r="ID433"/>
      <c r="IE433"/>
      <c r="IF433"/>
      <c r="IG433"/>
      <c r="IH433"/>
      <c r="II433"/>
      <c r="IJ433"/>
    </row>
    <row r="434" spans="1:249" ht="15">
      <c r="A434" s="32"/>
      <c r="B434" s="33" t="s">
        <v>192</v>
      </c>
      <c r="C434" s="33">
        <v>108</v>
      </c>
      <c r="D434" s="35" t="s">
        <v>193</v>
      </c>
      <c r="E434" s="35" t="s">
        <v>183</v>
      </c>
      <c r="F434" s="41"/>
      <c r="G434" s="10" t="s">
        <v>1</v>
      </c>
      <c r="H434" s="10" t="s">
        <v>0</v>
      </c>
      <c r="I434" s="9">
        <v>3</v>
      </c>
      <c r="J434" s="9">
        <v>21</v>
      </c>
      <c r="K434" s="9">
        <v>4</v>
      </c>
      <c r="L434" s="9">
        <v>22</v>
      </c>
      <c r="M434" s="41"/>
      <c r="N434" s="35"/>
      <c r="O434" s="35"/>
      <c r="P434" s="34"/>
      <c r="Q434" s="35"/>
      <c r="R434" s="35"/>
      <c r="S434" s="35"/>
      <c r="T434" s="36"/>
      <c r="U434" s="35"/>
      <c r="V434" s="35"/>
      <c r="W434" s="37"/>
      <c r="X434" s="38"/>
      <c r="Y434" s="38"/>
      <c r="Z434" s="38"/>
      <c r="AA434" s="41"/>
      <c r="AB434" s="41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  <c r="AR434"/>
      <c r="AS434"/>
      <c r="AT434"/>
      <c r="AU434"/>
      <c r="AV434"/>
      <c r="AW434"/>
      <c r="AX434"/>
      <c r="AY434"/>
      <c r="AZ434"/>
      <c r="BA434"/>
      <c r="BB434"/>
      <c r="BC434"/>
      <c r="BD434"/>
      <c r="BE434"/>
      <c r="BF434"/>
      <c r="BG434"/>
      <c r="BH434"/>
      <c r="BI434"/>
      <c r="BJ434"/>
      <c r="BK434"/>
      <c r="BL434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  <c r="EH434"/>
      <c r="EI434"/>
      <c r="EJ434"/>
      <c r="EK434"/>
      <c r="EL434"/>
      <c r="EM434"/>
      <c r="EN434"/>
      <c r="EO434"/>
      <c r="EP434"/>
      <c r="EQ434"/>
      <c r="ER434"/>
      <c r="ES434"/>
      <c r="ET434"/>
      <c r="EU434"/>
      <c r="EV434"/>
      <c r="EW434"/>
      <c r="EX434"/>
      <c r="EY434"/>
      <c r="EZ434"/>
      <c r="FA434"/>
      <c r="FB434"/>
      <c r="FC434"/>
      <c r="FD434"/>
      <c r="FE434"/>
      <c r="FF434"/>
      <c r="FG434"/>
      <c r="FH434"/>
      <c r="FI434"/>
      <c r="FJ434"/>
      <c r="FK434"/>
      <c r="FL434"/>
      <c r="FM434"/>
      <c r="FN434"/>
      <c r="FO434"/>
      <c r="FP434"/>
      <c r="FQ434"/>
      <c r="FR434"/>
      <c r="FS434"/>
      <c r="FT434"/>
      <c r="FU434"/>
      <c r="FV434"/>
      <c r="FW434"/>
      <c r="FX434"/>
      <c r="FY434"/>
      <c r="FZ434"/>
      <c r="GA434"/>
      <c r="GB434"/>
      <c r="GC434"/>
      <c r="GD434"/>
      <c r="GE434"/>
      <c r="GF434"/>
      <c r="GG434"/>
      <c r="GH434"/>
      <c r="GI434"/>
      <c r="GJ434"/>
      <c r="GK434"/>
      <c r="GL434"/>
      <c r="GM434"/>
      <c r="GN434"/>
      <c r="GO434"/>
      <c r="GP434"/>
      <c r="GQ434"/>
      <c r="GR434"/>
      <c r="GS434"/>
      <c r="GT434"/>
      <c r="GU434"/>
      <c r="GV434"/>
      <c r="GW434"/>
      <c r="GX434"/>
      <c r="GY434"/>
      <c r="GZ434"/>
      <c r="HA434"/>
      <c r="HB434"/>
      <c r="HC434"/>
      <c r="HD434"/>
      <c r="HE434"/>
      <c r="HF434"/>
      <c r="HG434"/>
      <c r="HH434"/>
      <c r="HI434"/>
      <c r="HJ434"/>
      <c r="HK434"/>
      <c r="HL434"/>
      <c r="HM434"/>
      <c r="HN434"/>
      <c r="HO434"/>
      <c r="HP434"/>
      <c r="HQ434"/>
      <c r="HR434"/>
      <c r="HS434"/>
      <c r="HT434"/>
      <c r="HU434"/>
      <c r="HV434"/>
      <c r="HW434"/>
      <c r="HX434"/>
      <c r="HY434"/>
      <c r="HZ434"/>
      <c r="IA434"/>
      <c r="IB434"/>
      <c r="IC434"/>
      <c r="ID434"/>
      <c r="IE434"/>
      <c r="IF434"/>
      <c r="IG434"/>
      <c r="IH434"/>
      <c r="II434"/>
      <c r="IJ434"/>
    </row>
    <row r="435" spans="1:249" ht="15">
      <c r="A435" s="32"/>
      <c r="B435" s="33" t="s">
        <v>192</v>
      </c>
      <c r="C435" s="33">
        <v>108</v>
      </c>
      <c r="D435" s="35" t="s">
        <v>193</v>
      </c>
      <c r="E435" s="35" t="s">
        <v>183</v>
      </c>
      <c r="F435" s="41"/>
      <c r="G435" s="10" t="s">
        <v>1</v>
      </c>
      <c r="H435" s="10" t="s">
        <v>0</v>
      </c>
      <c r="I435" s="9">
        <v>3</v>
      </c>
      <c r="J435" s="9">
        <v>24</v>
      </c>
      <c r="K435" s="9">
        <v>1</v>
      </c>
      <c r="L435" s="9">
        <v>22</v>
      </c>
      <c r="M435" s="41"/>
      <c r="N435" s="35"/>
      <c r="O435" s="35"/>
      <c r="P435" s="34"/>
      <c r="Q435" s="35"/>
      <c r="R435" s="35"/>
      <c r="S435" s="35"/>
      <c r="T435" s="36"/>
      <c r="U435" s="35"/>
      <c r="V435" s="35"/>
      <c r="W435" s="37"/>
      <c r="X435" s="38"/>
      <c r="Y435" s="38"/>
      <c r="Z435" s="38"/>
      <c r="AA435" s="41"/>
      <c r="AB435" s="41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  <c r="AR435"/>
      <c r="AS435"/>
      <c r="AT435"/>
      <c r="AU435"/>
      <c r="AV435"/>
      <c r="AW435"/>
      <c r="AX435"/>
      <c r="AY435"/>
      <c r="AZ435"/>
      <c r="BA435"/>
      <c r="BB435"/>
      <c r="BC435"/>
      <c r="BD435"/>
      <c r="BE435"/>
      <c r="BF435"/>
      <c r="BG435"/>
      <c r="BH435"/>
      <c r="BI435"/>
      <c r="BJ435"/>
      <c r="BK435"/>
      <c r="BL435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  <c r="EH435"/>
      <c r="EI435"/>
      <c r="EJ435"/>
      <c r="EK435"/>
      <c r="EL435"/>
      <c r="EM435"/>
      <c r="EN435"/>
      <c r="EO435"/>
      <c r="EP435"/>
      <c r="EQ435"/>
      <c r="ER435"/>
      <c r="ES435"/>
      <c r="ET435"/>
      <c r="EU435"/>
      <c r="EV435"/>
      <c r="EW435"/>
      <c r="EX435"/>
      <c r="EY435"/>
      <c r="EZ435"/>
      <c r="FA435"/>
      <c r="FB435"/>
      <c r="FC435"/>
      <c r="FD435"/>
      <c r="FE435"/>
      <c r="FF435"/>
      <c r="FG435"/>
      <c r="FH435"/>
      <c r="FI435"/>
      <c r="FJ435"/>
      <c r="FK435"/>
      <c r="FL435"/>
      <c r="FM435"/>
      <c r="FN435"/>
      <c r="FO435"/>
      <c r="FP435"/>
      <c r="FQ435"/>
      <c r="FR435"/>
      <c r="FS435"/>
      <c r="FT435"/>
      <c r="FU435"/>
      <c r="FV435"/>
      <c r="FW435"/>
      <c r="FX435"/>
      <c r="FY435"/>
      <c r="FZ435"/>
      <c r="GA435"/>
      <c r="GB435"/>
      <c r="GC435"/>
      <c r="GD435"/>
      <c r="GE435"/>
      <c r="GF435"/>
      <c r="GG435"/>
      <c r="GH435"/>
      <c r="GI435"/>
      <c r="GJ435"/>
      <c r="GK435"/>
      <c r="GL435"/>
      <c r="GM435"/>
      <c r="GN435"/>
      <c r="GO435"/>
      <c r="GP435"/>
      <c r="GQ435"/>
      <c r="GR435"/>
      <c r="GS435"/>
      <c r="GT435"/>
      <c r="GU435"/>
      <c r="GV435"/>
      <c r="GW435"/>
      <c r="GX435"/>
      <c r="GY435"/>
      <c r="GZ435"/>
      <c r="HA435"/>
      <c r="HB435"/>
      <c r="HC435"/>
      <c r="HD435"/>
      <c r="HE435"/>
      <c r="HF435"/>
      <c r="HG435"/>
      <c r="HH435"/>
      <c r="HI435"/>
      <c r="HJ435"/>
      <c r="HK435"/>
      <c r="HL435"/>
      <c r="HM435"/>
      <c r="HN435"/>
      <c r="HO435"/>
      <c r="HP435"/>
      <c r="HQ435"/>
      <c r="HR435"/>
      <c r="HS435"/>
      <c r="HT435"/>
      <c r="HU435"/>
      <c r="HV435"/>
      <c r="HW435"/>
      <c r="HX435"/>
      <c r="HY435"/>
      <c r="HZ435"/>
      <c r="IA435"/>
      <c r="IB435"/>
      <c r="IC435"/>
      <c r="ID435"/>
      <c r="IE435"/>
      <c r="IF435"/>
      <c r="IG435"/>
      <c r="IH435"/>
      <c r="II435"/>
      <c r="IJ435"/>
    </row>
    <row r="436" spans="1:249" ht="15">
      <c r="A436" s="32"/>
      <c r="B436" s="33" t="s">
        <v>192</v>
      </c>
      <c r="C436" s="33">
        <v>108</v>
      </c>
      <c r="D436" s="35" t="s">
        <v>193</v>
      </c>
      <c r="E436" s="35" t="s">
        <v>183</v>
      </c>
      <c r="F436" s="41"/>
      <c r="G436" s="10" t="s">
        <v>1</v>
      </c>
      <c r="H436" s="10" t="s">
        <v>0</v>
      </c>
      <c r="I436" s="9">
        <v>3</v>
      </c>
      <c r="J436" s="9">
        <v>23</v>
      </c>
      <c r="K436" s="9">
        <v>2</v>
      </c>
      <c r="L436" s="9">
        <v>22</v>
      </c>
      <c r="M436" s="41"/>
      <c r="N436" s="35"/>
      <c r="O436" s="35"/>
      <c r="P436" s="34"/>
      <c r="Q436" s="35"/>
      <c r="R436" s="35"/>
      <c r="S436" s="35"/>
      <c r="T436" s="36"/>
      <c r="U436" s="35"/>
      <c r="V436" s="35"/>
      <c r="W436" s="37"/>
      <c r="X436" s="38"/>
      <c r="Y436" s="38"/>
      <c r="Z436" s="38"/>
      <c r="AA436" s="41"/>
      <c r="AB436" s="41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  <c r="AR436"/>
      <c r="AS436"/>
      <c r="AT436"/>
      <c r="AU436"/>
      <c r="AV436"/>
      <c r="AW436"/>
      <c r="AX436"/>
      <c r="AY436"/>
      <c r="AZ436"/>
      <c r="BA436"/>
      <c r="BB436"/>
      <c r="BC436"/>
      <c r="BD436"/>
      <c r="BE436"/>
      <c r="BF436"/>
      <c r="BG436"/>
      <c r="BH436"/>
      <c r="BI436"/>
      <c r="BJ436"/>
      <c r="BK436"/>
      <c r="BL436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  <c r="EH436"/>
      <c r="EI436"/>
      <c r="EJ436"/>
      <c r="EK436"/>
      <c r="EL436"/>
      <c r="EM436"/>
      <c r="EN436"/>
      <c r="EO436"/>
      <c r="EP436"/>
      <c r="EQ436"/>
      <c r="ER436"/>
      <c r="ES436"/>
      <c r="ET436"/>
      <c r="EU436"/>
      <c r="EV436"/>
      <c r="EW436"/>
      <c r="EX436"/>
      <c r="EY436"/>
      <c r="EZ436"/>
      <c r="FA436"/>
      <c r="FB436"/>
      <c r="FC436"/>
      <c r="FD436"/>
      <c r="FE436"/>
      <c r="FF436"/>
      <c r="FG436"/>
      <c r="FH436"/>
      <c r="FI436"/>
      <c r="FJ436"/>
      <c r="FK436"/>
      <c r="FL436"/>
      <c r="FM436"/>
      <c r="FN436"/>
      <c r="FO436"/>
      <c r="FP436"/>
      <c r="FQ436"/>
      <c r="FR436"/>
      <c r="FS436"/>
      <c r="FT436"/>
      <c r="FU436"/>
      <c r="FV436"/>
      <c r="FW436"/>
      <c r="FX436"/>
      <c r="FY436"/>
      <c r="FZ436"/>
      <c r="GA436"/>
      <c r="GB436"/>
      <c r="GC436"/>
      <c r="GD436"/>
      <c r="GE436"/>
      <c r="GF436"/>
      <c r="GG436"/>
      <c r="GH436"/>
      <c r="GI436"/>
      <c r="GJ436"/>
      <c r="GK436"/>
      <c r="GL436"/>
      <c r="GM436"/>
      <c r="GN436"/>
      <c r="GO436"/>
      <c r="GP436"/>
      <c r="GQ436"/>
      <c r="GR436"/>
      <c r="GS436"/>
      <c r="GT436"/>
      <c r="GU436"/>
      <c r="GV436"/>
      <c r="GW436"/>
      <c r="GX436"/>
      <c r="GY436"/>
      <c r="GZ436"/>
      <c r="HA436"/>
      <c r="HB436"/>
      <c r="HC436"/>
      <c r="HD436"/>
      <c r="HE436"/>
      <c r="HF436"/>
      <c r="HG436"/>
      <c r="HH436"/>
      <c r="HI436"/>
      <c r="HJ436"/>
      <c r="HK436"/>
      <c r="HL436"/>
      <c r="HM436"/>
      <c r="HN436"/>
      <c r="HO436"/>
      <c r="HP436"/>
      <c r="HQ436"/>
      <c r="HR436"/>
      <c r="HS436"/>
      <c r="HT436"/>
      <c r="HU436"/>
      <c r="HV436"/>
      <c r="HW436"/>
      <c r="HX436"/>
      <c r="HY436"/>
      <c r="HZ436"/>
      <c r="IA436"/>
      <c r="IB436"/>
      <c r="IC436"/>
      <c r="ID436"/>
      <c r="IE436"/>
      <c r="IF436"/>
      <c r="IG436"/>
      <c r="IH436"/>
      <c r="II436"/>
      <c r="IJ436"/>
    </row>
    <row r="437" spans="1:249" ht="15">
      <c r="A437" s="32" t="s">
        <v>5</v>
      </c>
      <c r="B437" s="33" t="s">
        <v>198</v>
      </c>
      <c r="C437" s="33">
        <v>109</v>
      </c>
      <c r="D437" s="35" t="s">
        <v>199</v>
      </c>
      <c r="E437" s="35" t="s">
        <v>6</v>
      </c>
      <c r="F437" s="41">
        <v>4</v>
      </c>
      <c r="G437" s="35" t="s">
        <v>1</v>
      </c>
      <c r="H437" s="35" t="s">
        <v>180</v>
      </c>
      <c r="I437" s="41"/>
      <c r="J437" s="41"/>
      <c r="K437" s="41"/>
      <c r="L437" s="41"/>
      <c r="M437" s="41"/>
      <c r="N437" s="35" t="s">
        <v>200</v>
      </c>
      <c r="O437" s="35" t="s">
        <v>201</v>
      </c>
      <c r="P437" s="34">
        <v>40504</v>
      </c>
      <c r="Q437" s="35"/>
      <c r="R437" s="35"/>
      <c r="S437" s="35">
        <v>0</v>
      </c>
      <c r="T437" s="36" t="e">
        <v>#N/A</v>
      </c>
      <c r="U437" s="35"/>
      <c r="V437" s="35"/>
      <c r="W437" s="37"/>
      <c r="X437" s="38"/>
      <c r="Y437" s="38"/>
      <c r="Z437" s="38"/>
      <c r="AA437" s="41"/>
      <c r="AB437" s="41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/>
      <c r="AR437"/>
      <c r="AS437"/>
      <c r="AT437"/>
      <c r="AU437"/>
      <c r="AV437"/>
      <c r="AW437"/>
      <c r="AX437"/>
      <c r="AY437"/>
      <c r="AZ437"/>
      <c r="BA437"/>
      <c r="BB437"/>
      <c r="BC437"/>
      <c r="BD437"/>
      <c r="BE437"/>
      <c r="BF437"/>
      <c r="BG437"/>
      <c r="BH437"/>
      <c r="BI437"/>
      <c r="BJ437"/>
      <c r="BK437"/>
      <c r="BL437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  <c r="EH437"/>
      <c r="EI437"/>
      <c r="EJ437"/>
      <c r="EK437"/>
      <c r="EL437"/>
      <c r="EM437"/>
      <c r="EN437"/>
      <c r="EO437"/>
      <c r="EP437"/>
      <c r="EQ437"/>
      <c r="ER437"/>
      <c r="ES437"/>
      <c r="ET437"/>
      <c r="EU437"/>
      <c r="EV437"/>
      <c r="EW437"/>
      <c r="EX437"/>
      <c r="EY437"/>
      <c r="EZ437"/>
      <c r="FA437"/>
      <c r="FB437"/>
      <c r="FC437"/>
      <c r="FD437"/>
      <c r="FE437"/>
      <c r="FF437"/>
      <c r="FG437"/>
      <c r="FH437"/>
      <c r="FI437"/>
      <c r="FJ437"/>
      <c r="FK437"/>
      <c r="FL437"/>
      <c r="FM437"/>
      <c r="FN437"/>
      <c r="FO437"/>
      <c r="FP437"/>
      <c r="FQ437"/>
      <c r="FR437"/>
      <c r="FS437"/>
      <c r="FT437"/>
      <c r="FU437"/>
      <c r="FV437"/>
      <c r="FW437"/>
      <c r="FX437"/>
      <c r="FY437"/>
      <c r="FZ437"/>
      <c r="GA437"/>
      <c r="GB437"/>
      <c r="GC437"/>
      <c r="GD437"/>
      <c r="GE437"/>
      <c r="GF437"/>
      <c r="GG437"/>
      <c r="GH437"/>
      <c r="GI437"/>
      <c r="GJ437"/>
      <c r="GK437"/>
      <c r="GL437"/>
      <c r="GM437"/>
      <c r="GN437"/>
      <c r="GO437"/>
      <c r="GP437"/>
      <c r="GQ437"/>
      <c r="GR437"/>
      <c r="GS437"/>
      <c r="GT437"/>
      <c r="GU437"/>
      <c r="GV437"/>
      <c r="GW437"/>
      <c r="GX437"/>
      <c r="GY437"/>
      <c r="GZ437"/>
      <c r="HA437"/>
      <c r="HB437"/>
      <c r="HC437"/>
      <c r="HD437"/>
      <c r="HE437"/>
      <c r="HF437"/>
      <c r="HG437"/>
      <c r="HH437"/>
      <c r="HI437"/>
      <c r="HJ437"/>
      <c r="HK437"/>
      <c r="HL437"/>
      <c r="HM437"/>
      <c r="HN437"/>
      <c r="HO437"/>
      <c r="HP437"/>
      <c r="HQ437"/>
      <c r="HR437"/>
      <c r="HS437"/>
      <c r="HT437"/>
      <c r="HU437"/>
      <c r="HV437"/>
      <c r="HW437"/>
      <c r="HX437"/>
      <c r="HY437"/>
      <c r="HZ437"/>
      <c r="IA437"/>
      <c r="IB437"/>
      <c r="IC437"/>
      <c r="ID437"/>
      <c r="IE437"/>
      <c r="IF437"/>
      <c r="IG437"/>
      <c r="IH437"/>
      <c r="II437"/>
      <c r="IJ437"/>
    </row>
    <row r="438" spans="1:249" ht="15">
      <c r="A438" s="32" t="s">
        <v>5</v>
      </c>
      <c r="B438" s="33" t="s">
        <v>198</v>
      </c>
      <c r="C438" s="33">
        <v>109</v>
      </c>
      <c r="D438" s="35" t="s">
        <v>199</v>
      </c>
      <c r="E438" s="35" t="s">
        <v>183</v>
      </c>
      <c r="F438" s="41">
        <v>8</v>
      </c>
      <c r="G438" s="10" t="s">
        <v>1</v>
      </c>
      <c r="H438" s="10" t="s">
        <v>0</v>
      </c>
      <c r="I438" s="9">
        <v>3</v>
      </c>
      <c r="J438" s="9">
        <v>20</v>
      </c>
      <c r="K438" s="9">
        <v>5</v>
      </c>
      <c r="L438" s="9">
        <v>22</v>
      </c>
      <c r="M438" s="41"/>
      <c r="N438" s="35" t="s">
        <v>202</v>
      </c>
      <c r="O438" s="35" t="s">
        <v>203</v>
      </c>
      <c r="P438" s="34">
        <v>40504</v>
      </c>
      <c r="Q438" s="35"/>
      <c r="R438" s="35"/>
      <c r="S438" s="35">
        <v>0</v>
      </c>
      <c r="T438" s="36" t="e">
        <v>#N/A</v>
      </c>
      <c r="U438" s="35"/>
      <c r="V438" s="35"/>
      <c r="W438" s="37"/>
      <c r="X438" s="38"/>
      <c r="Y438" s="38"/>
      <c r="Z438" s="38"/>
      <c r="AA438" s="41"/>
      <c r="AB438" s="41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/>
      <c r="AR438"/>
      <c r="AS438"/>
      <c r="AT438"/>
      <c r="AU438"/>
      <c r="AV438"/>
      <c r="AW438"/>
      <c r="AX438"/>
      <c r="AY438"/>
      <c r="AZ438"/>
      <c r="BA438"/>
      <c r="BB438"/>
      <c r="BC438"/>
      <c r="BD438"/>
      <c r="BE438"/>
      <c r="BF438"/>
      <c r="BG438"/>
      <c r="BH438"/>
      <c r="BI438"/>
      <c r="BJ438"/>
      <c r="BK438"/>
      <c r="BL438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  <c r="EH438"/>
      <c r="EI438"/>
      <c r="EJ438"/>
      <c r="EK438"/>
      <c r="EL438"/>
      <c r="EM438"/>
      <c r="EN438"/>
      <c r="EO438"/>
      <c r="EP438"/>
      <c r="EQ438"/>
      <c r="ER438"/>
      <c r="ES438"/>
      <c r="ET438"/>
      <c r="EU438"/>
      <c r="EV438"/>
      <c r="EW438"/>
      <c r="EX438"/>
      <c r="EY438"/>
      <c r="EZ438"/>
      <c r="FA438"/>
      <c r="FB438"/>
      <c r="FC438"/>
      <c r="FD438"/>
      <c r="FE438"/>
      <c r="FF438"/>
      <c r="FG438"/>
      <c r="FH438"/>
      <c r="FI438"/>
      <c r="FJ438"/>
      <c r="FK438"/>
      <c r="FL438"/>
      <c r="FM438"/>
      <c r="FN438"/>
      <c r="FO438"/>
      <c r="FP438"/>
      <c r="FQ438"/>
      <c r="FR438"/>
      <c r="FS438"/>
      <c r="FT438"/>
      <c r="FU438"/>
      <c r="FV438"/>
      <c r="FW438"/>
      <c r="FX438"/>
      <c r="FY438"/>
      <c r="FZ438"/>
      <c r="GA438"/>
      <c r="GB438"/>
      <c r="GC438"/>
      <c r="GD438"/>
      <c r="GE438"/>
      <c r="GF438"/>
      <c r="GG438"/>
      <c r="GH438"/>
      <c r="GI438"/>
      <c r="GJ438"/>
      <c r="GK438"/>
      <c r="GL438"/>
      <c r="GM438"/>
      <c r="GN438"/>
      <c r="GO438"/>
      <c r="GP438"/>
      <c r="GQ438"/>
      <c r="GR438"/>
      <c r="GS438"/>
      <c r="GT438"/>
      <c r="GU438"/>
      <c r="GV438"/>
      <c r="GW438"/>
      <c r="GX438"/>
      <c r="GY438"/>
      <c r="GZ438"/>
      <c r="HA438"/>
      <c r="HB438"/>
      <c r="HC438"/>
      <c r="HD438"/>
      <c r="HE438"/>
      <c r="HF438"/>
      <c r="HG438"/>
      <c r="HH438"/>
      <c r="HI438"/>
      <c r="HJ438"/>
      <c r="HK438"/>
      <c r="HL438"/>
      <c r="HM438"/>
      <c r="HN438"/>
      <c r="HO438"/>
      <c r="HP438"/>
      <c r="HQ438"/>
      <c r="HR438"/>
      <c r="HS438"/>
      <c r="HT438"/>
      <c r="HU438"/>
      <c r="HV438"/>
      <c r="HW438"/>
      <c r="HX438"/>
      <c r="HY438"/>
      <c r="HZ438"/>
      <c r="IA438"/>
      <c r="IB438"/>
      <c r="IC438"/>
      <c r="ID438"/>
      <c r="IE438"/>
      <c r="IF438"/>
      <c r="IG438"/>
      <c r="IH438"/>
      <c r="II438"/>
      <c r="IJ438"/>
    </row>
    <row r="439" spans="1:249" ht="15">
      <c r="A439" s="32"/>
      <c r="B439" s="33" t="s">
        <v>198</v>
      </c>
      <c r="C439" s="33">
        <v>109</v>
      </c>
      <c r="D439" s="35" t="s">
        <v>199</v>
      </c>
      <c r="E439" s="35" t="s">
        <v>183</v>
      </c>
      <c r="F439" s="41"/>
      <c r="G439" s="10" t="s">
        <v>1</v>
      </c>
      <c r="H439" s="10" t="s">
        <v>0</v>
      </c>
      <c r="I439" s="9">
        <v>3</v>
      </c>
      <c r="J439" s="9">
        <v>21</v>
      </c>
      <c r="K439" s="9">
        <v>4</v>
      </c>
      <c r="L439" s="9">
        <v>22</v>
      </c>
      <c r="M439" s="42"/>
      <c r="N439" s="43"/>
      <c r="O439" s="43"/>
      <c r="P439" s="43"/>
      <c r="Q439" s="43"/>
      <c r="R439" s="43"/>
      <c r="S439" s="42"/>
      <c r="T439" s="42"/>
      <c r="U439" s="44"/>
      <c r="V439" s="42"/>
      <c r="W439" s="42"/>
      <c r="X439" s="42"/>
      <c r="Y439" s="45"/>
      <c r="Z439" s="42"/>
      <c r="AA439" s="42"/>
      <c r="AB439" s="46"/>
      <c r="AC439" s="47"/>
      <c r="AD439" s="47"/>
      <c r="AE439" s="47"/>
      <c r="AF439" s="43"/>
      <c r="AG439" s="43"/>
      <c r="AH439"/>
      <c r="AI439"/>
      <c r="AJ439"/>
      <c r="AK439"/>
      <c r="AL439"/>
      <c r="AM439"/>
      <c r="AN439"/>
      <c r="AO439"/>
      <c r="AP439"/>
      <c r="AQ439"/>
      <c r="AR439"/>
      <c r="AS439"/>
      <c r="AT439"/>
      <c r="AU439"/>
      <c r="AV439"/>
      <c r="AW439"/>
      <c r="AX439"/>
      <c r="AY439"/>
      <c r="AZ439"/>
      <c r="BA439"/>
      <c r="BB439"/>
      <c r="BC439"/>
      <c r="BD439"/>
      <c r="BE439"/>
      <c r="BF439"/>
      <c r="BG439"/>
      <c r="BH439"/>
      <c r="BI439"/>
      <c r="BJ439"/>
      <c r="BK439"/>
      <c r="BL43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  <c r="EH439"/>
      <c r="EI439"/>
      <c r="EJ439"/>
      <c r="EK439"/>
      <c r="EL439"/>
      <c r="EM439"/>
      <c r="EN439"/>
      <c r="EO439"/>
      <c r="EP439"/>
      <c r="EQ439"/>
      <c r="ER439"/>
      <c r="ES439"/>
      <c r="ET439"/>
      <c r="EU439"/>
      <c r="EV439"/>
      <c r="EW439"/>
      <c r="EX439"/>
      <c r="EY439"/>
      <c r="EZ439"/>
      <c r="FA439"/>
      <c r="FB439"/>
      <c r="FC439"/>
      <c r="FD439"/>
      <c r="FE439"/>
      <c r="FF439"/>
      <c r="FG439"/>
      <c r="FH439"/>
      <c r="FI439"/>
      <c r="FJ439"/>
      <c r="FK439"/>
      <c r="FL439"/>
      <c r="FM439"/>
      <c r="FN439"/>
      <c r="FO439"/>
      <c r="FP439"/>
      <c r="FQ439"/>
      <c r="FR439"/>
      <c r="FS439"/>
      <c r="FT439"/>
      <c r="FU439"/>
      <c r="FV439"/>
      <c r="FW439"/>
      <c r="FX439"/>
      <c r="FY439"/>
      <c r="FZ439"/>
      <c r="GA439"/>
      <c r="GB439"/>
      <c r="GC439"/>
      <c r="GD439"/>
      <c r="GE439"/>
      <c r="GF439"/>
      <c r="GG439"/>
      <c r="GH439"/>
      <c r="GI439"/>
      <c r="GJ439"/>
      <c r="GK439"/>
      <c r="GL439"/>
      <c r="GM439"/>
      <c r="GN439"/>
      <c r="GO439"/>
      <c r="GP439"/>
      <c r="GQ439"/>
      <c r="GR439"/>
      <c r="GS439"/>
      <c r="GT439"/>
      <c r="GU439"/>
      <c r="GV439"/>
      <c r="GW439"/>
      <c r="GX439"/>
      <c r="GY439"/>
      <c r="GZ439"/>
      <c r="HA439"/>
      <c r="HB439"/>
      <c r="HC439"/>
      <c r="HD439"/>
      <c r="HE439"/>
      <c r="HF439"/>
      <c r="HG439"/>
      <c r="HH439"/>
      <c r="HI439"/>
      <c r="HJ439"/>
      <c r="HK439"/>
      <c r="HL439"/>
      <c r="HM439"/>
      <c r="HN439"/>
      <c r="HO439"/>
      <c r="HP439"/>
      <c r="HQ439"/>
      <c r="HR439"/>
      <c r="HS439"/>
      <c r="HT439"/>
      <c r="HU439"/>
      <c r="HV439"/>
      <c r="HW439"/>
      <c r="HX439"/>
      <c r="HY439"/>
      <c r="HZ439"/>
      <c r="IA439"/>
      <c r="IB439"/>
      <c r="IC439"/>
      <c r="ID439"/>
      <c r="IE439"/>
      <c r="IF439"/>
      <c r="IG439"/>
      <c r="IH439"/>
      <c r="II439"/>
      <c r="IJ439"/>
      <c r="IK439"/>
      <c r="IL439"/>
      <c r="IM439"/>
      <c r="IN439"/>
      <c r="IO439"/>
    </row>
    <row r="440" spans="1:249" ht="15">
      <c r="A440" s="32"/>
      <c r="B440" s="33" t="s">
        <v>198</v>
      </c>
      <c r="C440" s="33">
        <v>109</v>
      </c>
      <c r="D440" s="35" t="s">
        <v>199</v>
      </c>
      <c r="E440" s="35" t="s">
        <v>183</v>
      </c>
      <c r="F440" s="41"/>
      <c r="G440" s="10" t="s">
        <v>1</v>
      </c>
      <c r="H440" s="10" t="s">
        <v>0</v>
      </c>
      <c r="I440" s="9">
        <v>3</v>
      </c>
      <c r="J440" s="9">
        <v>24</v>
      </c>
      <c r="K440" s="9">
        <v>1</v>
      </c>
      <c r="L440" s="9">
        <v>22</v>
      </c>
      <c r="M440" s="42"/>
      <c r="N440" s="43"/>
      <c r="O440" s="43"/>
      <c r="P440" s="43"/>
      <c r="Q440" s="43"/>
      <c r="R440" s="43"/>
      <c r="S440" s="42"/>
      <c r="T440" s="42"/>
      <c r="U440" s="44"/>
      <c r="V440" s="42"/>
      <c r="W440" s="42"/>
      <c r="X440" s="42"/>
      <c r="Y440" s="45"/>
      <c r="Z440" s="42"/>
      <c r="AA440" s="42"/>
      <c r="AB440" s="46"/>
      <c r="AC440" s="47"/>
      <c r="AD440" s="47"/>
      <c r="AE440" s="47"/>
      <c r="AF440" s="43"/>
      <c r="AG440" s="43"/>
      <c r="AH440"/>
      <c r="AI440"/>
      <c r="AJ440"/>
      <c r="AK440"/>
      <c r="AL440"/>
      <c r="AM440"/>
      <c r="AN440"/>
      <c r="AO440"/>
      <c r="AP440"/>
      <c r="AQ440"/>
      <c r="AR440"/>
      <c r="AS440"/>
      <c r="AT440"/>
      <c r="AU440"/>
      <c r="AV440"/>
      <c r="AW440"/>
      <c r="AX440"/>
      <c r="AY440"/>
      <c r="AZ440"/>
      <c r="BA440"/>
      <c r="BB440"/>
      <c r="BC440"/>
      <c r="BD440"/>
      <c r="BE440"/>
      <c r="BF440"/>
      <c r="BG440"/>
      <c r="BH440"/>
      <c r="BI440"/>
      <c r="BJ440"/>
      <c r="BK440"/>
      <c r="BL440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  <c r="EH440"/>
      <c r="EI440"/>
      <c r="EJ440"/>
      <c r="EK440"/>
      <c r="EL440"/>
      <c r="EM440"/>
      <c r="EN440"/>
      <c r="EO440"/>
      <c r="EP440"/>
      <c r="EQ440"/>
      <c r="ER440"/>
      <c r="ES440"/>
      <c r="ET440"/>
      <c r="EU440"/>
      <c r="EV440"/>
      <c r="EW440"/>
      <c r="EX440"/>
      <c r="EY440"/>
      <c r="EZ440"/>
      <c r="FA440"/>
      <c r="FB440"/>
      <c r="FC440"/>
      <c r="FD440"/>
      <c r="FE440"/>
      <c r="FF440"/>
      <c r="FG440"/>
      <c r="FH440"/>
      <c r="FI440"/>
      <c r="FJ440"/>
      <c r="FK440"/>
      <c r="FL440"/>
      <c r="FM440"/>
      <c r="FN440"/>
      <c r="FO440"/>
      <c r="FP440"/>
      <c r="FQ440"/>
      <c r="FR440"/>
      <c r="FS440"/>
      <c r="FT440"/>
      <c r="FU440"/>
      <c r="FV440"/>
      <c r="FW440"/>
      <c r="FX440"/>
      <c r="FY440"/>
      <c r="FZ440"/>
      <c r="GA440"/>
      <c r="GB440"/>
      <c r="GC440"/>
      <c r="GD440"/>
      <c r="GE440"/>
      <c r="GF440"/>
      <c r="GG440"/>
      <c r="GH440"/>
      <c r="GI440"/>
      <c r="GJ440"/>
      <c r="GK440"/>
      <c r="GL440"/>
      <c r="GM440"/>
      <c r="GN440"/>
      <c r="GO440"/>
      <c r="GP440"/>
      <c r="GQ440"/>
      <c r="GR440"/>
      <c r="GS440"/>
      <c r="GT440"/>
      <c r="GU440"/>
      <c r="GV440"/>
      <c r="GW440"/>
      <c r="GX440"/>
      <c r="GY440"/>
      <c r="GZ440"/>
      <c r="HA440"/>
      <c r="HB440"/>
      <c r="HC440"/>
      <c r="HD440"/>
      <c r="HE440"/>
      <c r="HF440"/>
      <c r="HG440"/>
      <c r="HH440"/>
      <c r="HI440"/>
      <c r="HJ440"/>
      <c r="HK440"/>
      <c r="HL440"/>
      <c r="HM440"/>
      <c r="HN440"/>
      <c r="HO440"/>
      <c r="HP440"/>
      <c r="HQ440"/>
      <c r="HR440"/>
      <c r="HS440"/>
      <c r="HT440"/>
      <c r="HU440"/>
      <c r="HV440"/>
      <c r="HW440"/>
      <c r="HX440"/>
      <c r="HY440"/>
      <c r="HZ440"/>
      <c r="IA440"/>
      <c r="IB440"/>
      <c r="IC440"/>
      <c r="ID440"/>
      <c r="IE440"/>
      <c r="IF440"/>
      <c r="IG440"/>
      <c r="IH440"/>
      <c r="II440"/>
      <c r="IJ440"/>
      <c r="IK440"/>
      <c r="IL440"/>
      <c r="IM440"/>
      <c r="IN440"/>
      <c r="IO440"/>
    </row>
    <row r="441" spans="1:249" ht="15">
      <c r="A441" s="13"/>
      <c r="B441" s="33" t="s">
        <v>198</v>
      </c>
      <c r="C441" s="33">
        <v>109</v>
      </c>
      <c r="D441" s="35" t="s">
        <v>199</v>
      </c>
      <c r="E441" s="35" t="s">
        <v>183</v>
      </c>
      <c r="F441" s="9"/>
      <c r="G441" s="10" t="s">
        <v>1</v>
      </c>
      <c r="H441" s="10" t="s">
        <v>0</v>
      </c>
      <c r="I441" s="9">
        <v>3</v>
      </c>
      <c r="J441" s="9">
        <v>23</v>
      </c>
      <c r="K441" s="9">
        <v>2</v>
      </c>
      <c r="L441" s="9">
        <v>22</v>
      </c>
      <c r="M441" s="2"/>
      <c r="N441" s="6"/>
      <c r="O441" s="6"/>
      <c r="P441" s="8"/>
      <c r="Q441" s="6"/>
      <c r="R441" s="6"/>
      <c r="S441" s="6"/>
      <c r="T441" s="7"/>
      <c r="U441" s="6"/>
      <c r="V441" s="6"/>
      <c r="W441" s="5"/>
      <c r="X441" s="5"/>
      <c r="Y441" s="5"/>
      <c r="Z441" s="4"/>
      <c r="AA441" s="4"/>
      <c r="AB441" s="4"/>
      <c r="AC441" s="3"/>
      <c r="AD441" s="2"/>
    </row>
    <row r="442" spans="1:249" ht="26.25">
      <c r="A442" s="35" t="s">
        <v>5</v>
      </c>
      <c r="B442" s="38" t="s">
        <v>161</v>
      </c>
      <c r="C442" s="49">
        <v>193</v>
      </c>
      <c r="D442" s="50" t="s">
        <v>162</v>
      </c>
      <c r="E442" s="41" t="s">
        <v>175</v>
      </c>
      <c r="F442" s="9">
        <v>5</v>
      </c>
      <c r="G442" s="10" t="s">
        <v>1</v>
      </c>
      <c r="H442" s="10" t="s">
        <v>9</v>
      </c>
      <c r="I442" s="9"/>
      <c r="J442" s="9"/>
      <c r="K442" s="9"/>
      <c r="L442" s="9"/>
      <c r="M442" s="9">
        <v>13</v>
      </c>
      <c r="N442" s="9">
        <v>14</v>
      </c>
      <c r="O442" s="9">
        <v>12</v>
      </c>
      <c r="P442" s="9">
        <v>11</v>
      </c>
      <c r="Q442" s="35"/>
      <c r="R442" s="36"/>
      <c r="S442" s="35"/>
      <c r="T442" s="35"/>
      <c r="U442" s="37"/>
      <c r="V442" s="38"/>
      <c r="W442" s="38"/>
      <c r="X442" s="38"/>
      <c r="Y442" s="39"/>
      <c r="Z442" s="39"/>
      <c r="AA442" s="40"/>
      <c r="AB442" s="40"/>
      <c r="AC442" s="40"/>
      <c r="AD442" s="40"/>
      <c r="AE442" s="40"/>
      <c r="AF442" s="40"/>
      <c r="AG442" s="40"/>
      <c r="AH442" s="40"/>
      <c r="AI442" s="40"/>
      <c r="AJ442" s="40"/>
      <c r="AK442" s="40"/>
      <c r="AL442" s="40"/>
      <c r="AM442" s="40"/>
      <c r="AN442" s="40"/>
      <c r="AO442" s="40"/>
      <c r="AP442" s="40"/>
      <c r="AQ442"/>
      <c r="AR442"/>
      <c r="AS442"/>
      <c r="AT442"/>
      <c r="AU442"/>
      <c r="AV442"/>
      <c r="AW442"/>
      <c r="AX442"/>
      <c r="AY442"/>
      <c r="AZ442"/>
      <c r="BA442"/>
      <c r="BB442"/>
      <c r="BC442"/>
      <c r="BD442"/>
      <c r="BE442"/>
      <c r="BF442"/>
      <c r="BG442"/>
      <c r="BH442"/>
      <c r="BI442"/>
      <c r="BJ442"/>
      <c r="BK442"/>
      <c r="BL442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  <c r="EH442"/>
      <c r="EI442"/>
      <c r="EJ442"/>
      <c r="EK442"/>
      <c r="EL442"/>
      <c r="EM442"/>
      <c r="EN442"/>
      <c r="EO442"/>
      <c r="EP442"/>
      <c r="EQ442"/>
      <c r="ER442"/>
      <c r="ES442"/>
      <c r="ET442"/>
      <c r="EU442"/>
      <c r="EV442"/>
      <c r="EW442"/>
      <c r="EX442"/>
      <c r="EY442"/>
      <c r="EZ442"/>
      <c r="FA442"/>
      <c r="FB442"/>
      <c r="FC442"/>
      <c r="FD442"/>
      <c r="FE442"/>
      <c r="FF442"/>
      <c r="FG442"/>
      <c r="FH442"/>
      <c r="FI442"/>
      <c r="FJ442"/>
      <c r="FK442"/>
      <c r="FL442"/>
      <c r="FM442"/>
      <c r="FN442"/>
      <c r="FO442"/>
      <c r="FP442"/>
      <c r="FQ442"/>
      <c r="FR442"/>
      <c r="FS442"/>
      <c r="FT442"/>
      <c r="FU442"/>
      <c r="FV442"/>
      <c r="FW442"/>
      <c r="FX442"/>
      <c r="FY442"/>
      <c r="FZ442"/>
      <c r="GA442"/>
      <c r="GB442"/>
      <c r="GC442"/>
      <c r="GD442"/>
      <c r="GE442"/>
      <c r="GF442"/>
      <c r="GG442"/>
      <c r="GH442"/>
      <c r="GI442"/>
      <c r="GJ442"/>
      <c r="GK442"/>
      <c r="GL442"/>
      <c r="GM442"/>
      <c r="GN442"/>
      <c r="GO442"/>
      <c r="GP442"/>
      <c r="GQ442"/>
      <c r="GR442"/>
      <c r="GS442"/>
      <c r="GT442"/>
      <c r="GU442"/>
      <c r="GV442"/>
      <c r="GW442"/>
      <c r="GX442"/>
      <c r="GY442"/>
      <c r="GZ442"/>
      <c r="HA442"/>
      <c r="HB442"/>
      <c r="HC442"/>
      <c r="HD442"/>
      <c r="HE442"/>
      <c r="HF442"/>
      <c r="HG442"/>
      <c r="HH442"/>
      <c r="HI442"/>
      <c r="HJ442"/>
      <c r="HK442"/>
      <c r="HL442"/>
      <c r="HM442"/>
      <c r="HN442"/>
      <c r="HO442"/>
      <c r="HP442"/>
      <c r="HQ442"/>
      <c r="HR442"/>
      <c r="HS442"/>
      <c r="HT442"/>
      <c r="HU442"/>
      <c r="HV442"/>
      <c r="HW442"/>
      <c r="HX442"/>
      <c r="HY442"/>
      <c r="HZ442"/>
      <c r="IA442"/>
      <c r="IB442"/>
      <c r="IC442"/>
      <c r="ID442"/>
      <c r="IE442"/>
      <c r="IF442"/>
      <c r="IG442"/>
      <c r="IH442"/>
    </row>
    <row r="443" spans="1:249" ht="26.25">
      <c r="A443" s="35" t="s">
        <v>5</v>
      </c>
      <c r="B443" s="38" t="s">
        <v>161</v>
      </c>
      <c r="C443" s="49">
        <v>193</v>
      </c>
      <c r="D443" s="50" t="s">
        <v>163</v>
      </c>
      <c r="E443" s="41" t="s">
        <v>176</v>
      </c>
      <c r="F443" s="9">
        <v>8</v>
      </c>
      <c r="G443" s="10" t="s">
        <v>1</v>
      </c>
      <c r="H443" s="10" t="s">
        <v>7</v>
      </c>
      <c r="I443" s="9">
        <v>8</v>
      </c>
      <c r="J443" s="9">
        <v>16</v>
      </c>
      <c r="K443" s="9">
        <v>9</v>
      </c>
      <c r="L443" s="9">
        <v>17</v>
      </c>
      <c r="M443" s="9"/>
      <c r="N443" s="9"/>
      <c r="O443" s="9"/>
      <c r="P443" s="9"/>
      <c r="Q443" s="35"/>
      <c r="R443" s="36"/>
      <c r="S443" s="35"/>
      <c r="T443" s="35"/>
      <c r="U443" s="37"/>
      <c r="V443" s="38"/>
      <c r="W443" s="38"/>
      <c r="X443" s="38"/>
      <c r="Y443" s="39"/>
      <c r="Z443" s="39"/>
      <c r="AA443" s="40"/>
      <c r="AB443" s="40"/>
      <c r="AC443" s="40"/>
      <c r="AD443" s="40"/>
      <c r="AE443" s="40"/>
      <c r="AF443" s="40"/>
      <c r="AG443" s="40"/>
      <c r="AH443" s="40"/>
      <c r="AI443" s="40"/>
      <c r="AJ443" s="40"/>
      <c r="AK443" s="40"/>
      <c r="AL443" s="40"/>
      <c r="AM443" s="40"/>
      <c r="AN443" s="40"/>
      <c r="AO443" s="40"/>
      <c r="AP443" s="40"/>
      <c r="AQ443"/>
      <c r="AR443"/>
      <c r="AS443"/>
      <c r="AT443"/>
      <c r="AU443"/>
      <c r="AV443"/>
      <c r="AW443"/>
      <c r="AX443"/>
      <c r="AY443"/>
      <c r="AZ443"/>
      <c r="BA443"/>
      <c r="BB443"/>
      <c r="BC443"/>
      <c r="BD443"/>
      <c r="BE443"/>
      <c r="BF443"/>
      <c r="BG443"/>
      <c r="BH443"/>
      <c r="BI443"/>
      <c r="BJ443"/>
      <c r="BK443"/>
      <c r="BL44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  <c r="EH443"/>
      <c r="EI443"/>
      <c r="EJ443"/>
      <c r="EK443"/>
      <c r="EL443"/>
      <c r="EM443"/>
      <c r="EN443"/>
      <c r="EO443"/>
      <c r="EP443"/>
      <c r="EQ443"/>
      <c r="ER443"/>
      <c r="ES443"/>
      <c r="ET443"/>
      <c r="EU443"/>
      <c r="EV443"/>
      <c r="EW443"/>
      <c r="EX443"/>
      <c r="EY443"/>
      <c r="EZ443"/>
      <c r="FA443"/>
      <c r="FB443"/>
      <c r="FC443"/>
      <c r="FD443"/>
      <c r="FE443"/>
      <c r="FF443"/>
      <c r="FG443"/>
      <c r="FH443"/>
      <c r="FI443"/>
      <c r="FJ443"/>
      <c r="FK443"/>
      <c r="FL443"/>
      <c r="FM443"/>
      <c r="FN443"/>
      <c r="FO443"/>
      <c r="FP443"/>
      <c r="FQ443"/>
      <c r="FR443"/>
      <c r="FS443"/>
      <c r="FT443"/>
      <c r="FU443"/>
      <c r="FV443"/>
      <c r="FW443"/>
      <c r="FX443"/>
      <c r="FY443"/>
      <c r="FZ443"/>
      <c r="GA443"/>
      <c r="GB443"/>
      <c r="GC443"/>
      <c r="GD443"/>
      <c r="GE443"/>
      <c r="GF443"/>
      <c r="GG443"/>
      <c r="GH443"/>
      <c r="GI443"/>
      <c r="GJ443"/>
      <c r="GK443"/>
      <c r="GL443"/>
      <c r="GM443"/>
      <c r="GN443"/>
      <c r="GO443"/>
      <c r="GP443"/>
      <c r="GQ443"/>
      <c r="GR443"/>
      <c r="GS443"/>
      <c r="GT443"/>
      <c r="GU443"/>
      <c r="GV443"/>
      <c r="GW443"/>
      <c r="GX443"/>
      <c r="GY443"/>
      <c r="GZ443"/>
      <c r="HA443"/>
      <c r="HB443"/>
      <c r="HC443"/>
      <c r="HD443"/>
      <c r="HE443"/>
      <c r="HF443"/>
      <c r="HG443"/>
      <c r="HH443"/>
      <c r="HI443"/>
      <c r="HJ443"/>
      <c r="HK443"/>
      <c r="HL443"/>
      <c r="HM443"/>
      <c r="HN443"/>
      <c r="HO443"/>
      <c r="HP443"/>
      <c r="HQ443"/>
      <c r="HR443"/>
      <c r="HS443"/>
      <c r="HT443"/>
      <c r="HU443"/>
      <c r="HV443"/>
      <c r="HW443"/>
      <c r="HX443"/>
      <c r="HY443"/>
      <c r="HZ443"/>
      <c r="IA443"/>
      <c r="IB443"/>
      <c r="IC443"/>
      <c r="ID443"/>
      <c r="IE443"/>
      <c r="IF443"/>
      <c r="IG443"/>
      <c r="IH443"/>
    </row>
    <row r="444" spans="1:249" ht="26.25">
      <c r="A444" s="35" t="s">
        <v>5</v>
      </c>
      <c r="B444" s="38" t="s">
        <v>161</v>
      </c>
      <c r="C444" s="49">
        <v>193</v>
      </c>
      <c r="D444" s="50" t="s">
        <v>163</v>
      </c>
      <c r="E444" s="41" t="s">
        <v>176</v>
      </c>
      <c r="F444" s="9">
        <v>8</v>
      </c>
      <c r="G444" s="10" t="s">
        <v>1</v>
      </c>
      <c r="H444" s="10" t="s">
        <v>7</v>
      </c>
      <c r="I444" s="9">
        <v>8</v>
      </c>
      <c r="J444" s="9">
        <v>18</v>
      </c>
      <c r="K444" s="9">
        <v>7</v>
      </c>
      <c r="L444" s="9">
        <v>17</v>
      </c>
      <c r="M444" s="9"/>
      <c r="N444" s="9"/>
      <c r="O444" s="9"/>
      <c r="P444" s="9"/>
      <c r="Q444" s="35"/>
      <c r="R444" s="36"/>
      <c r="S444" s="35"/>
      <c r="T444" s="35"/>
      <c r="U444" s="37"/>
      <c r="V444" s="38"/>
      <c r="W444" s="38"/>
      <c r="X444" s="38"/>
      <c r="Y444" s="39"/>
      <c r="Z444" s="39"/>
      <c r="AA444" s="40"/>
      <c r="AB444" s="40"/>
      <c r="AC444" s="40"/>
      <c r="AD444" s="40"/>
      <c r="AE444" s="40"/>
      <c r="AF444" s="40"/>
      <c r="AG444" s="40"/>
      <c r="AH444" s="40"/>
      <c r="AI444" s="40"/>
      <c r="AJ444" s="40"/>
      <c r="AK444" s="40"/>
      <c r="AL444" s="40"/>
      <c r="AM444" s="40"/>
      <c r="AN444" s="40"/>
      <c r="AO444" s="40"/>
      <c r="AP444" s="40"/>
      <c r="AQ444"/>
      <c r="AR444"/>
      <c r="AS444"/>
      <c r="AT444"/>
      <c r="AU444"/>
      <c r="AV444"/>
      <c r="AW444"/>
      <c r="AX444"/>
      <c r="AY444"/>
      <c r="AZ444"/>
      <c r="BA444"/>
      <c r="BB444"/>
      <c r="BC444"/>
      <c r="BD444"/>
      <c r="BE444"/>
      <c r="BF444"/>
      <c r="BG444"/>
      <c r="BH444"/>
      <c r="BI444"/>
      <c r="BJ444"/>
      <c r="BK444"/>
      <c r="BL444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  <c r="EH444"/>
      <c r="EI444"/>
      <c r="EJ444"/>
      <c r="EK444"/>
      <c r="EL444"/>
      <c r="EM444"/>
      <c r="EN444"/>
      <c r="EO444"/>
      <c r="EP444"/>
      <c r="EQ444"/>
      <c r="ER444"/>
      <c r="ES444"/>
      <c r="ET444"/>
      <c r="EU444"/>
      <c r="EV444"/>
      <c r="EW444"/>
      <c r="EX444"/>
      <c r="EY444"/>
      <c r="EZ444"/>
      <c r="FA444"/>
      <c r="FB444"/>
      <c r="FC444"/>
      <c r="FD444"/>
      <c r="FE444"/>
      <c r="FF444"/>
      <c r="FG444"/>
      <c r="FH444"/>
      <c r="FI444"/>
      <c r="FJ444"/>
      <c r="FK444"/>
      <c r="FL444"/>
      <c r="FM444"/>
      <c r="FN444"/>
      <c r="FO444"/>
      <c r="FP444"/>
      <c r="FQ444"/>
      <c r="FR444"/>
      <c r="FS444"/>
      <c r="FT444"/>
      <c r="FU444"/>
      <c r="FV444"/>
      <c r="FW444"/>
      <c r="FX444"/>
      <c r="FY444"/>
      <c r="FZ444"/>
      <c r="GA444"/>
      <c r="GB444"/>
      <c r="GC444"/>
      <c r="GD444"/>
      <c r="GE444"/>
      <c r="GF444"/>
      <c r="GG444"/>
      <c r="GH444"/>
      <c r="GI444"/>
      <c r="GJ444"/>
      <c r="GK444"/>
      <c r="GL444"/>
      <c r="GM444"/>
      <c r="GN444"/>
      <c r="GO444"/>
      <c r="GP444"/>
      <c r="GQ444"/>
      <c r="GR444"/>
      <c r="GS444"/>
      <c r="GT444"/>
      <c r="GU444"/>
      <c r="GV444"/>
      <c r="GW444"/>
      <c r="GX444"/>
      <c r="GY444"/>
      <c r="GZ444"/>
      <c r="HA444"/>
      <c r="HB444"/>
      <c r="HC444"/>
      <c r="HD444"/>
      <c r="HE444"/>
      <c r="HF444"/>
      <c r="HG444"/>
      <c r="HH444"/>
      <c r="HI444"/>
      <c r="HJ444"/>
      <c r="HK444"/>
      <c r="HL444"/>
      <c r="HM444"/>
      <c r="HN444"/>
      <c r="HO444"/>
      <c r="HP444"/>
      <c r="HQ444"/>
      <c r="HR444"/>
      <c r="HS444"/>
      <c r="HT444"/>
      <c r="HU444"/>
      <c r="HV444"/>
      <c r="HW444"/>
      <c r="HX444"/>
      <c r="HY444"/>
      <c r="HZ444"/>
      <c r="IA444"/>
      <c r="IB444"/>
      <c r="IC444"/>
      <c r="ID444"/>
      <c r="IE444"/>
      <c r="IF444"/>
      <c r="IG444"/>
      <c r="IH444"/>
    </row>
    <row r="445" spans="1:249" ht="26.25">
      <c r="A445" s="35" t="s">
        <v>5</v>
      </c>
      <c r="B445" s="38" t="s">
        <v>161</v>
      </c>
      <c r="C445" s="49">
        <v>193</v>
      </c>
      <c r="D445" s="50" t="s">
        <v>164</v>
      </c>
      <c r="E445" s="41" t="s">
        <v>177</v>
      </c>
      <c r="F445" s="9">
        <v>10</v>
      </c>
      <c r="G445" s="10" t="s">
        <v>1</v>
      </c>
      <c r="H445" s="10" t="s">
        <v>0</v>
      </c>
      <c r="I445" s="9">
        <v>3</v>
      </c>
      <c r="J445" s="9">
        <v>20</v>
      </c>
      <c r="K445" s="9">
        <v>5</v>
      </c>
      <c r="L445" s="9">
        <v>22</v>
      </c>
      <c r="M445" s="9"/>
      <c r="N445" s="9"/>
      <c r="O445" s="9"/>
      <c r="P445" s="9"/>
      <c r="Q445" s="35"/>
      <c r="R445" s="36"/>
      <c r="S445" s="35"/>
      <c r="T445" s="35"/>
      <c r="U445" s="37"/>
      <c r="V445" s="38"/>
      <c r="W445" s="38"/>
      <c r="X445" s="38"/>
      <c r="Y445" s="39"/>
      <c r="Z445" s="39"/>
      <c r="AA445" s="40"/>
      <c r="AB445" s="40"/>
      <c r="AC445" s="40"/>
      <c r="AD445" s="40"/>
      <c r="AE445" s="40"/>
      <c r="AF445" s="40"/>
      <c r="AG445" s="40"/>
      <c r="AH445" s="40"/>
      <c r="AI445" s="40"/>
      <c r="AJ445" s="40"/>
      <c r="AK445" s="40"/>
      <c r="AL445" s="40"/>
      <c r="AM445" s="40"/>
      <c r="AN445" s="40"/>
      <c r="AO445" s="40"/>
      <c r="AP445" s="40"/>
      <c r="AQ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  <c r="BF445"/>
      <c r="BG445"/>
      <c r="BH445"/>
      <c r="BI445"/>
      <c r="BJ445"/>
      <c r="BK445"/>
      <c r="BL445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  <c r="EH445"/>
      <c r="EI445"/>
      <c r="EJ445"/>
      <c r="EK445"/>
      <c r="EL445"/>
      <c r="EM445"/>
      <c r="EN445"/>
      <c r="EO445"/>
      <c r="EP445"/>
      <c r="EQ445"/>
      <c r="ER445"/>
      <c r="ES445"/>
      <c r="ET445"/>
      <c r="EU445"/>
      <c r="EV445"/>
      <c r="EW445"/>
      <c r="EX445"/>
      <c r="EY445"/>
      <c r="EZ445"/>
      <c r="FA445"/>
      <c r="FB445"/>
      <c r="FC445"/>
      <c r="FD445"/>
      <c r="FE445"/>
      <c r="FF445"/>
      <c r="FG445"/>
      <c r="FH445"/>
      <c r="FI445"/>
      <c r="FJ445"/>
      <c r="FK445"/>
      <c r="FL445"/>
      <c r="FM445"/>
      <c r="FN445"/>
      <c r="FO445"/>
      <c r="FP445"/>
      <c r="FQ445"/>
      <c r="FR445"/>
      <c r="FS445"/>
      <c r="FT445"/>
      <c r="FU445"/>
      <c r="FV445"/>
      <c r="FW445"/>
      <c r="FX445"/>
      <c r="FY445"/>
      <c r="FZ445"/>
      <c r="GA445"/>
      <c r="GB445"/>
      <c r="GC445"/>
      <c r="GD445"/>
      <c r="GE445"/>
      <c r="GF445"/>
      <c r="GG445"/>
      <c r="GH445"/>
      <c r="GI445"/>
      <c r="GJ445"/>
      <c r="GK445"/>
      <c r="GL445"/>
      <c r="GM445"/>
      <c r="GN445"/>
      <c r="GO445"/>
      <c r="GP445"/>
      <c r="GQ445"/>
      <c r="GR445"/>
      <c r="GS445"/>
      <c r="GT445"/>
      <c r="GU445"/>
      <c r="GV445"/>
      <c r="GW445"/>
      <c r="GX445"/>
      <c r="GY445"/>
      <c r="GZ445"/>
      <c r="HA445"/>
      <c r="HB445"/>
      <c r="HC445"/>
      <c r="HD445"/>
      <c r="HE445"/>
      <c r="HF445"/>
      <c r="HG445"/>
      <c r="HH445"/>
      <c r="HI445"/>
      <c r="HJ445"/>
      <c r="HK445"/>
      <c r="HL445"/>
      <c r="HM445"/>
      <c r="HN445"/>
      <c r="HO445"/>
      <c r="HP445"/>
      <c r="HQ445"/>
      <c r="HR445"/>
      <c r="HS445"/>
      <c r="HT445"/>
      <c r="HU445"/>
      <c r="HV445"/>
      <c r="HW445"/>
      <c r="HX445"/>
      <c r="HY445"/>
      <c r="HZ445"/>
      <c r="IA445"/>
      <c r="IB445"/>
      <c r="IC445"/>
      <c r="ID445"/>
      <c r="IE445"/>
      <c r="IF445"/>
      <c r="IG445"/>
      <c r="IH445"/>
    </row>
    <row r="446" spans="1:249" ht="26.25">
      <c r="A446" s="35" t="s">
        <v>5</v>
      </c>
      <c r="B446" s="38" t="s">
        <v>161</v>
      </c>
      <c r="C446" s="49">
        <v>193</v>
      </c>
      <c r="D446" s="50" t="s">
        <v>164</v>
      </c>
      <c r="E446" s="41" t="s">
        <v>177</v>
      </c>
      <c r="F446" s="9">
        <v>10</v>
      </c>
      <c r="G446" s="10" t="s">
        <v>1</v>
      </c>
      <c r="H446" s="10" t="s">
        <v>0</v>
      </c>
      <c r="I446" s="9">
        <v>3</v>
      </c>
      <c r="J446" s="9">
        <v>21</v>
      </c>
      <c r="K446" s="9">
        <v>4</v>
      </c>
      <c r="L446" s="9">
        <v>22</v>
      </c>
      <c r="M446" s="9"/>
      <c r="N446" s="9"/>
      <c r="O446" s="9"/>
      <c r="P446" s="9"/>
      <c r="Q446" s="35"/>
      <c r="R446" s="36"/>
      <c r="S446" s="35"/>
      <c r="T446" s="35"/>
      <c r="U446" s="37"/>
      <c r="V446" s="38"/>
      <c r="W446" s="38"/>
      <c r="X446" s="38"/>
      <c r="Y446" s="39"/>
      <c r="Z446" s="39"/>
      <c r="AA446" s="40"/>
      <c r="AB446" s="40"/>
      <c r="AC446" s="40"/>
      <c r="AD446" s="40"/>
      <c r="AE446" s="40"/>
      <c r="AF446" s="40"/>
      <c r="AG446" s="40"/>
      <c r="AH446" s="40"/>
      <c r="AI446" s="40"/>
      <c r="AJ446" s="40"/>
      <c r="AK446" s="40"/>
      <c r="AL446" s="40"/>
      <c r="AM446" s="40"/>
      <c r="AN446" s="40"/>
      <c r="AO446" s="40"/>
      <c r="AP446" s="40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  <c r="BF446"/>
      <c r="BG446"/>
      <c r="BH446"/>
      <c r="BI446"/>
      <c r="BJ446"/>
      <c r="BK446"/>
      <c r="BL446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  <c r="EH446"/>
      <c r="EI446"/>
      <c r="EJ446"/>
      <c r="EK446"/>
      <c r="EL446"/>
      <c r="EM446"/>
      <c r="EN446"/>
      <c r="EO446"/>
      <c r="EP446"/>
      <c r="EQ446"/>
      <c r="ER446"/>
      <c r="ES446"/>
      <c r="ET446"/>
      <c r="EU446"/>
      <c r="EV446"/>
      <c r="EW446"/>
      <c r="EX446"/>
      <c r="EY446"/>
      <c r="EZ446"/>
      <c r="FA446"/>
      <c r="FB446"/>
      <c r="FC446"/>
      <c r="FD446"/>
      <c r="FE446"/>
      <c r="FF446"/>
      <c r="FG446"/>
      <c r="FH446"/>
      <c r="FI446"/>
      <c r="FJ446"/>
      <c r="FK446"/>
      <c r="FL446"/>
      <c r="FM446"/>
      <c r="FN446"/>
      <c r="FO446"/>
      <c r="FP446"/>
      <c r="FQ446"/>
      <c r="FR446"/>
      <c r="FS446"/>
      <c r="FT446"/>
      <c r="FU446"/>
      <c r="FV446"/>
      <c r="FW446"/>
      <c r="FX446"/>
      <c r="FY446"/>
      <c r="FZ446"/>
      <c r="GA446"/>
      <c r="GB446"/>
      <c r="GC446"/>
      <c r="GD446"/>
      <c r="GE446"/>
      <c r="GF446"/>
      <c r="GG446"/>
      <c r="GH446"/>
      <c r="GI446"/>
      <c r="GJ446"/>
      <c r="GK446"/>
      <c r="GL446"/>
      <c r="GM446"/>
      <c r="GN446"/>
      <c r="GO446"/>
      <c r="GP446"/>
      <c r="GQ446"/>
      <c r="GR446"/>
      <c r="GS446"/>
      <c r="GT446"/>
      <c r="GU446"/>
      <c r="GV446"/>
      <c r="GW446"/>
      <c r="GX446"/>
      <c r="GY446"/>
      <c r="GZ446"/>
      <c r="HA446"/>
      <c r="HB446"/>
      <c r="HC446"/>
      <c r="HD446"/>
      <c r="HE446"/>
      <c r="HF446"/>
      <c r="HG446"/>
      <c r="HH446"/>
      <c r="HI446"/>
      <c r="HJ446"/>
      <c r="HK446"/>
      <c r="HL446"/>
      <c r="HM446"/>
      <c r="HN446"/>
      <c r="HO446"/>
      <c r="HP446"/>
      <c r="HQ446"/>
      <c r="HR446"/>
      <c r="HS446"/>
      <c r="HT446"/>
      <c r="HU446"/>
      <c r="HV446"/>
      <c r="HW446"/>
      <c r="HX446"/>
      <c r="HY446"/>
      <c r="HZ446"/>
      <c r="IA446"/>
      <c r="IB446"/>
      <c r="IC446"/>
      <c r="ID446"/>
      <c r="IE446"/>
      <c r="IF446"/>
      <c r="IG446"/>
      <c r="IH446"/>
    </row>
    <row r="447" spans="1:249" ht="26.25">
      <c r="A447" s="35" t="s">
        <v>5</v>
      </c>
      <c r="B447" s="38" t="s">
        <v>161</v>
      </c>
      <c r="C447" s="49">
        <v>193</v>
      </c>
      <c r="D447" s="50" t="s">
        <v>164</v>
      </c>
      <c r="E447" s="41" t="s">
        <v>177</v>
      </c>
      <c r="F447" s="9">
        <v>10</v>
      </c>
      <c r="G447" s="10" t="s">
        <v>1</v>
      </c>
      <c r="H447" s="10" t="s">
        <v>0</v>
      </c>
      <c r="I447" s="9">
        <v>3</v>
      </c>
      <c r="J447" s="9">
        <v>24</v>
      </c>
      <c r="K447" s="9">
        <v>1</v>
      </c>
      <c r="L447" s="9">
        <v>22</v>
      </c>
      <c r="M447" s="9"/>
      <c r="N447" s="9"/>
      <c r="O447" s="9"/>
      <c r="P447" s="9"/>
      <c r="Q447" s="35"/>
      <c r="R447" s="36"/>
      <c r="S447" s="35"/>
      <c r="T447" s="35"/>
      <c r="U447" s="37"/>
      <c r="V447" s="38"/>
      <c r="W447" s="38"/>
      <c r="X447" s="38"/>
      <c r="Y447" s="39"/>
      <c r="Z447" s="39"/>
      <c r="AA447" s="40"/>
      <c r="AB447" s="40"/>
      <c r="AC447" s="40"/>
      <c r="AD447" s="40"/>
      <c r="AE447" s="40"/>
      <c r="AF447" s="40"/>
      <c r="AG447" s="40"/>
      <c r="AH447" s="40"/>
      <c r="AI447" s="40"/>
      <c r="AJ447" s="40"/>
      <c r="AK447" s="40"/>
      <c r="AL447" s="40"/>
      <c r="AM447" s="40"/>
      <c r="AN447" s="40"/>
      <c r="AO447" s="40"/>
      <c r="AP447" s="40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  <c r="BF447"/>
      <c r="BG447"/>
      <c r="BH447"/>
      <c r="BI447"/>
      <c r="BJ447"/>
      <c r="BK447"/>
      <c r="BL447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  <c r="EH447"/>
      <c r="EI447"/>
      <c r="EJ447"/>
      <c r="EK447"/>
      <c r="EL447"/>
      <c r="EM447"/>
      <c r="EN447"/>
      <c r="EO447"/>
      <c r="EP447"/>
      <c r="EQ447"/>
      <c r="ER447"/>
      <c r="ES447"/>
      <c r="ET447"/>
      <c r="EU447"/>
      <c r="EV447"/>
      <c r="EW447"/>
      <c r="EX447"/>
      <c r="EY447"/>
      <c r="EZ447"/>
      <c r="FA447"/>
      <c r="FB447"/>
      <c r="FC447"/>
      <c r="FD447"/>
      <c r="FE447"/>
      <c r="FF447"/>
      <c r="FG447"/>
      <c r="FH447"/>
      <c r="FI447"/>
      <c r="FJ447"/>
      <c r="FK447"/>
      <c r="FL447"/>
      <c r="FM447"/>
      <c r="FN447"/>
      <c r="FO447"/>
      <c r="FP447"/>
      <c r="FQ447"/>
      <c r="FR447"/>
      <c r="FS447"/>
      <c r="FT447"/>
      <c r="FU447"/>
      <c r="FV447"/>
      <c r="FW447"/>
      <c r="FX447"/>
      <c r="FY447"/>
      <c r="FZ447"/>
      <c r="GA447"/>
      <c r="GB447"/>
      <c r="GC447"/>
      <c r="GD447"/>
      <c r="GE447"/>
      <c r="GF447"/>
      <c r="GG447"/>
      <c r="GH447"/>
      <c r="GI447"/>
      <c r="GJ447"/>
      <c r="GK447"/>
      <c r="GL447"/>
      <c r="GM447"/>
      <c r="GN447"/>
      <c r="GO447"/>
      <c r="GP447"/>
      <c r="GQ447"/>
      <c r="GR447"/>
      <c r="GS447"/>
      <c r="GT447"/>
      <c r="GU447"/>
      <c r="GV447"/>
      <c r="GW447"/>
      <c r="GX447"/>
      <c r="GY447"/>
      <c r="GZ447"/>
      <c r="HA447"/>
      <c r="HB447"/>
      <c r="HC447"/>
      <c r="HD447"/>
      <c r="HE447"/>
      <c r="HF447"/>
      <c r="HG447"/>
      <c r="HH447"/>
      <c r="HI447"/>
      <c r="HJ447"/>
      <c r="HK447"/>
      <c r="HL447"/>
      <c r="HM447"/>
      <c r="HN447"/>
      <c r="HO447"/>
      <c r="HP447"/>
      <c r="HQ447"/>
      <c r="HR447"/>
      <c r="HS447"/>
      <c r="HT447"/>
      <c r="HU447"/>
      <c r="HV447"/>
      <c r="HW447"/>
      <c r="HX447"/>
      <c r="HY447"/>
      <c r="HZ447"/>
      <c r="IA447"/>
      <c r="IB447"/>
      <c r="IC447"/>
      <c r="ID447"/>
      <c r="IE447"/>
      <c r="IF447"/>
      <c r="IG447"/>
      <c r="IH447"/>
    </row>
    <row r="448" spans="1:249" ht="26.25">
      <c r="A448" s="35" t="s">
        <v>5</v>
      </c>
      <c r="B448" s="38" t="s">
        <v>161</v>
      </c>
      <c r="C448" s="49">
        <v>193</v>
      </c>
      <c r="D448" s="50" t="s">
        <v>164</v>
      </c>
      <c r="E448" s="41" t="s">
        <v>177</v>
      </c>
      <c r="F448" s="9">
        <v>10</v>
      </c>
      <c r="G448" s="10" t="s">
        <v>1</v>
      </c>
      <c r="H448" s="10" t="s">
        <v>0</v>
      </c>
      <c r="I448" s="9">
        <v>3</v>
      </c>
      <c r="J448" s="9">
        <v>23</v>
      </c>
      <c r="K448" s="9">
        <v>2</v>
      </c>
      <c r="L448" s="9">
        <v>22</v>
      </c>
      <c r="M448" s="9"/>
      <c r="N448" s="9"/>
      <c r="O448" s="9"/>
      <c r="P448" s="9"/>
      <c r="Q448" s="35"/>
      <c r="R448" s="36"/>
      <c r="S448" s="35"/>
      <c r="T448" s="35"/>
      <c r="U448" s="37"/>
      <c r="V448" s="38"/>
      <c r="W448" s="38"/>
      <c r="X448" s="38"/>
      <c r="Y448" s="39"/>
      <c r="Z448" s="39"/>
      <c r="AA448" s="40"/>
      <c r="AB448" s="40"/>
      <c r="AC448" s="40"/>
      <c r="AD448" s="40"/>
      <c r="AE448" s="40"/>
      <c r="AF448" s="40"/>
      <c r="AG448" s="40"/>
      <c r="AH448" s="40"/>
      <c r="AI448" s="40"/>
      <c r="AJ448" s="40"/>
      <c r="AK448" s="40"/>
      <c r="AL448" s="40"/>
      <c r="AM448" s="40"/>
      <c r="AN448" s="40"/>
      <c r="AO448" s="40"/>
      <c r="AP448" s="40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  <c r="BF448"/>
      <c r="BG448"/>
      <c r="BH448"/>
      <c r="BI448"/>
      <c r="BJ448"/>
      <c r="BK448"/>
      <c r="BL448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  <c r="EH448"/>
      <c r="EI448"/>
      <c r="EJ448"/>
      <c r="EK448"/>
      <c r="EL448"/>
      <c r="EM448"/>
      <c r="EN448"/>
      <c r="EO448"/>
      <c r="EP448"/>
      <c r="EQ448"/>
      <c r="ER448"/>
      <c r="ES448"/>
      <c r="ET448"/>
      <c r="EU448"/>
      <c r="EV448"/>
      <c r="EW448"/>
      <c r="EX448"/>
      <c r="EY448"/>
      <c r="EZ448"/>
      <c r="FA448"/>
      <c r="FB448"/>
      <c r="FC448"/>
      <c r="FD448"/>
      <c r="FE448"/>
      <c r="FF448"/>
      <c r="FG448"/>
      <c r="FH448"/>
      <c r="FI448"/>
      <c r="FJ448"/>
      <c r="FK448"/>
      <c r="FL448"/>
      <c r="FM448"/>
      <c r="FN448"/>
      <c r="FO448"/>
      <c r="FP448"/>
      <c r="FQ448"/>
      <c r="FR448"/>
      <c r="FS448"/>
      <c r="FT448"/>
      <c r="FU448"/>
      <c r="FV448"/>
      <c r="FW448"/>
      <c r="FX448"/>
      <c r="FY448"/>
      <c r="FZ448"/>
      <c r="GA448"/>
      <c r="GB448"/>
      <c r="GC448"/>
      <c r="GD448"/>
      <c r="GE448"/>
      <c r="GF448"/>
      <c r="GG448"/>
      <c r="GH448"/>
      <c r="GI448"/>
      <c r="GJ448"/>
      <c r="GK448"/>
      <c r="GL448"/>
      <c r="GM448"/>
      <c r="GN448"/>
      <c r="GO448"/>
      <c r="GP448"/>
      <c r="GQ448"/>
      <c r="GR448"/>
      <c r="GS448"/>
      <c r="GT448"/>
      <c r="GU448"/>
      <c r="GV448"/>
      <c r="GW448"/>
      <c r="GX448"/>
      <c r="GY448"/>
      <c r="GZ448"/>
      <c r="HA448"/>
      <c r="HB448"/>
      <c r="HC448"/>
      <c r="HD448"/>
      <c r="HE448"/>
      <c r="HF448"/>
      <c r="HG448"/>
      <c r="HH448"/>
      <c r="HI448"/>
      <c r="HJ448"/>
      <c r="HK448"/>
      <c r="HL448"/>
      <c r="HM448"/>
      <c r="HN448"/>
      <c r="HO448"/>
      <c r="HP448"/>
      <c r="HQ448"/>
      <c r="HR448"/>
      <c r="HS448"/>
      <c r="HT448"/>
      <c r="HU448"/>
      <c r="HV448"/>
      <c r="HW448"/>
      <c r="HX448"/>
      <c r="HY448"/>
      <c r="HZ448"/>
      <c r="IA448"/>
      <c r="IB448"/>
      <c r="IC448"/>
      <c r="ID448"/>
      <c r="IE448"/>
      <c r="IF448"/>
      <c r="IG448"/>
      <c r="IH448"/>
    </row>
    <row r="449" spans="1:242" ht="26.25">
      <c r="A449" s="35" t="s">
        <v>5</v>
      </c>
      <c r="B449" s="38" t="s">
        <v>165</v>
      </c>
      <c r="C449" s="49">
        <v>194</v>
      </c>
      <c r="D449" s="50" t="s">
        <v>166</v>
      </c>
      <c r="E449" s="41" t="s">
        <v>175</v>
      </c>
      <c r="F449" s="9">
        <v>5</v>
      </c>
      <c r="G449" s="10" t="s">
        <v>1</v>
      </c>
      <c r="H449" s="10" t="s">
        <v>9</v>
      </c>
      <c r="I449" s="9"/>
      <c r="J449" s="9"/>
      <c r="K449" s="9"/>
      <c r="L449" s="9"/>
      <c r="M449" s="9">
        <v>13</v>
      </c>
      <c r="N449" s="9">
        <v>14</v>
      </c>
      <c r="O449" s="9">
        <v>12</v>
      </c>
      <c r="P449" s="9">
        <v>11</v>
      </c>
      <c r="Q449" s="35"/>
      <c r="R449" s="36"/>
      <c r="S449" s="35"/>
      <c r="T449" s="35"/>
      <c r="U449" s="37"/>
      <c r="V449" s="38"/>
      <c r="W449" s="38"/>
      <c r="X449" s="38"/>
      <c r="Y449" s="39"/>
      <c r="Z449" s="39"/>
      <c r="AA449" s="40"/>
      <c r="AB449" s="40"/>
      <c r="AC449" s="40"/>
      <c r="AD449" s="40"/>
      <c r="AE449" s="40"/>
      <c r="AF449" s="40"/>
      <c r="AG449" s="40"/>
      <c r="AH449" s="40"/>
      <c r="AI449" s="40"/>
      <c r="AJ449" s="40"/>
      <c r="AK449" s="40"/>
      <c r="AL449" s="40"/>
      <c r="AM449" s="40"/>
      <c r="AN449" s="40"/>
      <c r="AO449" s="40"/>
      <c r="AP449" s="40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  <c r="BF449"/>
      <c r="BG449"/>
      <c r="BH449"/>
      <c r="BI449"/>
      <c r="BJ449"/>
      <c r="BK449"/>
      <c r="BL4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  <c r="EH449"/>
      <c r="EI449"/>
      <c r="EJ449"/>
      <c r="EK449"/>
      <c r="EL449"/>
      <c r="EM449"/>
      <c r="EN449"/>
      <c r="EO449"/>
      <c r="EP449"/>
      <c r="EQ449"/>
      <c r="ER449"/>
      <c r="ES449"/>
      <c r="ET449"/>
      <c r="EU449"/>
      <c r="EV449"/>
      <c r="EW449"/>
      <c r="EX449"/>
      <c r="EY449"/>
      <c r="EZ449"/>
      <c r="FA449"/>
      <c r="FB449"/>
      <c r="FC449"/>
      <c r="FD449"/>
      <c r="FE449"/>
      <c r="FF449"/>
      <c r="FG449"/>
      <c r="FH449"/>
      <c r="FI449"/>
      <c r="FJ449"/>
      <c r="FK449"/>
      <c r="FL449"/>
      <c r="FM449"/>
      <c r="FN449"/>
      <c r="FO449"/>
      <c r="FP449"/>
      <c r="FQ449"/>
      <c r="FR449"/>
      <c r="FS449"/>
      <c r="FT449"/>
      <c r="FU449"/>
      <c r="FV449"/>
      <c r="FW449"/>
      <c r="FX449"/>
      <c r="FY449"/>
      <c r="FZ449"/>
      <c r="GA449"/>
      <c r="GB449"/>
      <c r="GC449"/>
      <c r="GD449"/>
      <c r="GE449"/>
      <c r="GF449"/>
      <c r="GG449"/>
      <c r="GH449"/>
      <c r="GI449"/>
      <c r="GJ449"/>
      <c r="GK449"/>
      <c r="GL449"/>
      <c r="GM449"/>
      <c r="GN449"/>
      <c r="GO449"/>
      <c r="GP449"/>
      <c r="GQ449"/>
      <c r="GR449"/>
      <c r="GS449"/>
      <c r="GT449"/>
      <c r="GU449"/>
      <c r="GV449"/>
      <c r="GW449"/>
      <c r="GX449"/>
      <c r="GY449"/>
      <c r="GZ449"/>
      <c r="HA449"/>
      <c r="HB449"/>
      <c r="HC449"/>
      <c r="HD449"/>
      <c r="HE449"/>
      <c r="HF449"/>
      <c r="HG449"/>
      <c r="HH449"/>
      <c r="HI449"/>
      <c r="HJ449"/>
      <c r="HK449"/>
      <c r="HL449"/>
      <c r="HM449"/>
      <c r="HN449"/>
      <c r="HO449"/>
      <c r="HP449"/>
      <c r="HQ449"/>
      <c r="HR449"/>
      <c r="HS449"/>
      <c r="HT449"/>
      <c r="HU449"/>
      <c r="HV449"/>
      <c r="HW449"/>
      <c r="HX449"/>
      <c r="HY449"/>
      <c r="HZ449"/>
      <c r="IA449"/>
      <c r="IB449"/>
      <c r="IC449"/>
      <c r="ID449"/>
      <c r="IE449"/>
      <c r="IF449"/>
      <c r="IG449"/>
      <c r="IH449"/>
    </row>
    <row r="450" spans="1:242" ht="26.25">
      <c r="A450" s="35" t="s">
        <v>5</v>
      </c>
      <c r="B450" s="38" t="s">
        <v>165</v>
      </c>
      <c r="C450" s="49">
        <v>194</v>
      </c>
      <c r="D450" s="50" t="s">
        <v>166</v>
      </c>
      <c r="E450" s="41" t="s">
        <v>176</v>
      </c>
      <c r="F450" s="9">
        <v>8</v>
      </c>
      <c r="G450" s="10" t="s">
        <v>1</v>
      </c>
      <c r="H450" s="10" t="s">
        <v>7</v>
      </c>
      <c r="I450" s="9">
        <v>8</v>
      </c>
      <c r="J450" s="9">
        <v>16</v>
      </c>
      <c r="K450" s="9">
        <v>9</v>
      </c>
      <c r="L450" s="9">
        <v>17</v>
      </c>
      <c r="M450" s="9"/>
      <c r="N450" s="9"/>
      <c r="O450" s="9"/>
      <c r="P450" s="9"/>
      <c r="Q450" s="35"/>
      <c r="R450" s="36"/>
      <c r="S450" s="35"/>
      <c r="T450" s="35"/>
      <c r="U450" s="37"/>
      <c r="V450" s="38"/>
      <c r="W450" s="38"/>
      <c r="X450" s="38"/>
      <c r="Y450" s="39"/>
      <c r="Z450" s="39"/>
      <c r="AA450" s="40"/>
      <c r="AB450" s="40"/>
      <c r="AC450" s="40"/>
      <c r="AD450" s="40"/>
      <c r="AE450" s="40"/>
      <c r="AF450" s="40"/>
      <c r="AG450" s="40"/>
      <c r="AH450" s="40"/>
      <c r="AI450" s="40"/>
      <c r="AJ450" s="40"/>
      <c r="AK450" s="40"/>
      <c r="AL450" s="40"/>
      <c r="AM450" s="40"/>
      <c r="AN450" s="40"/>
      <c r="AO450" s="40"/>
      <c r="AP450" s="4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  <c r="BF450"/>
      <c r="BG450"/>
      <c r="BH450"/>
      <c r="BI450"/>
      <c r="BJ450"/>
      <c r="BK450"/>
      <c r="BL450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  <c r="EH450"/>
      <c r="EI450"/>
      <c r="EJ450"/>
      <c r="EK450"/>
      <c r="EL450"/>
      <c r="EM450"/>
      <c r="EN450"/>
      <c r="EO450"/>
      <c r="EP450"/>
      <c r="EQ450"/>
      <c r="ER450"/>
      <c r="ES450"/>
      <c r="ET450"/>
      <c r="EU450"/>
      <c r="EV450"/>
      <c r="EW450"/>
      <c r="EX450"/>
      <c r="EY450"/>
      <c r="EZ450"/>
      <c r="FA450"/>
      <c r="FB450"/>
      <c r="FC450"/>
      <c r="FD450"/>
      <c r="FE450"/>
      <c r="FF450"/>
      <c r="FG450"/>
      <c r="FH450"/>
      <c r="FI450"/>
      <c r="FJ450"/>
      <c r="FK450"/>
      <c r="FL450"/>
      <c r="FM450"/>
      <c r="FN450"/>
      <c r="FO450"/>
      <c r="FP450"/>
      <c r="FQ450"/>
      <c r="FR450"/>
      <c r="FS450"/>
      <c r="FT450"/>
      <c r="FU450"/>
      <c r="FV450"/>
      <c r="FW450"/>
      <c r="FX450"/>
      <c r="FY450"/>
      <c r="FZ450"/>
      <c r="GA450"/>
      <c r="GB450"/>
      <c r="GC450"/>
      <c r="GD450"/>
      <c r="GE450"/>
      <c r="GF450"/>
      <c r="GG450"/>
      <c r="GH450"/>
      <c r="GI450"/>
      <c r="GJ450"/>
      <c r="GK450"/>
      <c r="GL450"/>
      <c r="GM450"/>
      <c r="GN450"/>
      <c r="GO450"/>
      <c r="GP450"/>
      <c r="GQ450"/>
      <c r="GR450"/>
      <c r="GS450"/>
      <c r="GT450"/>
      <c r="GU450"/>
      <c r="GV450"/>
      <c r="GW450"/>
      <c r="GX450"/>
      <c r="GY450"/>
      <c r="GZ450"/>
      <c r="HA450"/>
      <c r="HB450"/>
      <c r="HC450"/>
      <c r="HD450"/>
      <c r="HE450"/>
      <c r="HF450"/>
      <c r="HG450"/>
      <c r="HH450"/>
      <c r="HI450"/>
      <c r="HJ450"/>
      <c r="HK450"/>
      <c r="HL450"/>
      <c r="HM450"/>
      <c r="HN450"/>
      <c r="HO450"/>
      <c r="HP450"/>
      <c r="HQ450"/>
      <c r="HR450"/>
      <c r="HS450"/>
      <c r="HT450"/>
      <c r="HU450"/>
      <c r="HV450"/>
      <c r="HW450"/>
      <c r="HX450"/>
      <c r="HY450"/>
      <c r="HZ450"/>
      <c r="IA450"/>
      <c r="IB450"/>
      <c r="IC450"/>
      <c r="ID450"/>
      <c r="IE450"/>
      <c r="IF450"/>
      <c r="IG450"/>
      <c r="IH450"/>
    </row>
    <row r="451" spans="1:242" ht="26.25">
      <c r="A451" s="35" t="s">
        <v>5</v>
      </c>
      <c r="B451" s="38" t="s">
        <v>165</v>
      </c>
      <c r="C451" s="49">
        <v>194</v>
      </c>
      <c r="D451" s="50" t="s">
        <v>166</v>
      </c>
      <c r="E451" s="41" t="s">
        <v>176</v>
      </c>
      <c r="F451" s="9">
        <v>8</v>
      </c>
      <c r="G451" s="10" t="s">
        <v>1</v>
      </c>
      <c r="H451" s="10" t="s">
        <v>7</v>
      </c>
      <c r="I451" s="9">
        <v>8</v>
      </c>
      <c r="J451" s="9">
        <v>18</v>
      </c>
      <c r="K451" s="9">
        <v>7</v>
      </c>
      <c r="L451" s="9">
        <v>17</v>
      </c>
      <c r="M451" s="9"/>
      <c r="N451" s="9"/>
      <c r="O451" s="9"/>
      <c r="P451" s="9"/>
      <c r="Q451" s="35"/>
      <c r="R451" s="36"/>
      <c r="S451" s="35"/>
      <c r="T451" s="35"/>
      <c r="U451" s="37"/>
      <c r="V451" s="38"/>
      <c r="W451" s="38"/>
      <c r="X451" s="38"/>
      <c r="Y451" s="39"/>
      <c r="Z451" s="39"/>
      <c r="AA451" s="40"/>
      <c r="AB451" s="40"/>
      <c r="AC451" s="40"/>
      <c r="AD451" s="40"/>
      <c r="AE451" s="40"/>
      <c r="AF451" s="40"/>
      <c r="AG451" s="40"/>
      <c r="AH451" s="40"/>
      <c r="AI451" s="40"/>
      <c r="AJ451" s="40"/>
      <c r="AK451" s="40"/>
      <c r="AL451" s="40"/>
      <c r="AM451" s="40"/>
      <c r="AN451" s="40"/>
      <c r="AO451" s="40"/>
      <c r="AP451" s="40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  <c r="BF451"/>
      <c r="BG451"/>
      <c r="BH451"/>
      <c r="BI451"/>
      <c r="BJ451"/>
      <c r="BK451"/>
      <c r="BL451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  <c r="EH451"/>
      <c r="EI451"/>
      <c r="EJ451"/>
      <c r="EK451"/>
      <c r="EL451"/>
      <c r="EM451"/>
      <c r="EN451"/>
      <c r="EO451"/>
      <c r="EP451"/>
      <c r="EQ451"/>
      <c r="ER451"/>
      <c r="ES451"/>
      <c r="ET451"/>
      <c r="EU451"/>
      <c r="EV451"/>
      <c r="EW451"/>
      <c r="EX451"/>
      <c r="EY451"/>
      <c r="EZ451"/>
      <c r="FA451"/>
      <c r="FB451"/>
      <c r="FC451"/>
      <c r="FD451"/>
      <c r="FE451"/>
      <c r="FF451"/>
      <c r="FG451"/>
      <c r="FH451"/>
      <c r="FI451"/>
      <c r="FJ451"/>
      <c r="FK451"/>
      <c r="FL451"/>
      <c r="FM451"/>
      <c r="FN451"/>
      <c r="FO451"/>
      <c r="FP451"/>
      <c r="FQ451"/>
      <c r="FR451"/>
      <c r="FS451"/>
      <c r="FT451"/>
      <c r="FU451"/>
      <c r="FV451"/>
      <c r="FW451"/>
      <c r="FX451"/>
      <c r="FY451"/>
      <c r="FZ451"/>
      <c r="GA451"/>
      <c r="GB451"/>
      <c r="GC451"/>
      <c r="GD451"/>
      <c r="GE451"/>
      <c r="GF451"/>
      <c r="GG451"/>
      <c r="GH451"/>
      <c r="GI451"/>
      <c r="GJ451"/>
      <c r="GK451"/>
      <c r="GL451"/>
      <c r="GM451"/>
      <c r="GN451"/>
      <c r="GO451"/>
      <c r="GP451"/>
      <c r="GQ451"/>
      <c r="GR451"/>
      <c r="GS451"/>
      <c r="GT451"/>
      <c r="GU451"/>
      <c r="GV451"/>
      <c r="GW451"/>
      <c r="GX451"/>
      <c r="GY451"/>
      <c r="GZ451"/>
      <c r="HA451"/>
      <c r="HB451"/>
      <c r="HC451"/>
      <c r="HD451"/>
      <c r="HE451"/>
      <c r="HF451"/>
      <c r="HG451"/>
      <c r="HH451"/>
      <c r="HI451"/>
      <c r="HJ451"/>
      <c r="HK451"/>
      <c r="HL451"/>
      <c r="HM451"/>
      <c r="HN451"/>
      <c r="HO451"/>
      <c r="HP451"/>
      <c r="HQ451"/>
      <c r="HR451"/>
      <c r="HS451"/>
      <c r="HT451"/>
      <c r="HU451"/>
      <c r="HV451"/>
      <c r="HW451"/>
      <c r="HX451"/>
      <c r="HY451"/>
      <c r="HZ451"/>
      <c r="IA451"/>
      <c r="IB451"/>
      <c r="IC451"/>
      <c r="ID451"/>
      <c r="IE451"/>
      <c r="IF451"/>
      <c r="IG451"/>
      <c r="IH451"/>
    </row>
    <row r="452" spans="1:242" ht="26.25">
      <c r="A452" s="35" t="s">
        <v>5</v>
      </c>
      <c r="B452" s="38" t="s">
        <v>165</v>
      </c>
      <c r="C452" s="49">
        <v>194</v>
      </c>
      <c r="D452" s="50" t="s">
        <v>166</v>
      </c>
      <c r="E452" s="41" t="s">
        <v>177</v>
      </c>
      <c r="F452" s="9">
        <v>10</v>
      </c>
      <c r="G452" s="10" t="s">
        <v>1</v>
      </c>
      <c r="H452" s="10" t="s">
        <v>0</v>
      </c>
      <c r="I452" s="9">
        <v>3</v>
      </c>
      <c r="J452" s="9">
        <v>20</v>
      </c>
      <c r="K452" s="9">
        <v>5</v>
      </c>
      <c r="L452" s="9">
        <v>22</v>
      </c>
      <c r="M452" s="9"/>
      <c r="N452" s="9"/>
      <c r="O452" s="9"/>
      <c r="P452" s="9"/>
      <c r="Q452" s="35"/>
      <c r="R452" s="36"/>
      <c r="S452" s="35"/>
      <c r="T452" s="35"/>
      <c r="U452" s="37"/>
      <c r="V452" s="38"/>
      <c r="W452" s="38"/>
      <c r="X452" s="38"/>
      <c r="Y452" s="39"/>
      <c r="Z452" s="39"/>
      <c r="AA452" s="40"/>
      <c r="AB452" s="40"/>
      <c r="AC452" s="40"/>
      <c r="AD452" s="40"/>
      <c r="AE452" s="40"/>
      <c r="AF452" s="40"/>
      <c r="AG452" s="40"/>
      <c r="AH452" s="40"/>
      <c r="AI452" s="40"/>
      <c r="AJ452" s="40"/>
      <c r="AK452" s="40"/>
      <c r="AL452" s="40"/>
      <c r="AM452" s="40"/>
      <c r="AN452" s="40"/>
      <c r="AO452" s="40"/>
      <c r="AP452" s="40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  <c r="BF452"/>
      <c r="BG452"/>
      <c r="BH452"/>
      <c r="BI452"/>
      <c r="BJ452"/>
      <c r="BK452"/>
      <c r="BL452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  <c r="EH452"/>
      <c r="EI452"/>
      <c r="EJ452"/>
      <c r="EK452"/>
      <c r="EL452"/>
      <c r="EM452"/>
      <c r="EN452"/>
      <c r="EO452"/>
      <c r="EP452"/>
      <c r="EQ452"/>
      <c r="ER452"/>
      <c r="ES452"/>
      <c r="ET452"/>
      <c r="EU452"/>
      <c r="EV452"/>
      <c r="EW452"/>
      <c r="EX452"/>
      <c r="EY452"/>
      <c r="EZ452"/>
      <c r="FA452"/>
      <c r="FB452"/>
      <c r="FC452"/>
      <c r="FD452"/>
      <c r="FE452"/>
      <c r="FF452"/>
      <c r="FG452"/>
      <c r="FH452"/>
      <c r="FI452"/>
      <c r="FJ452"/>
      <c r="FK452"/>
      <c r="FL452"/>
      <c r="FM452"/>
      <c r="FN452"/>
      <c r="FO452"/>
      <c r="FP452"/>
      <c r="FQ452"/>
      <c r="FR452"/>
      <c r="FS452"/>
      <c r="FT452"/>
      <c r="FU452"/>
      <c r="FV452"/>
      <c r="FW452"/>
      <c r="FX452"/>
      <c r="FY452"/>
      <c r="FZ452"/>
      <c r="GA452"/>
      <c r="GB452"/>
      <c r="GC452"/>
      <c r="GD452"/>
      <c r="GE452"/>
      <c r="GF452"/>
      <c r="GG452"/>
      <c r="GH452"/>
      <c r="GI452"/>
      <c r="GJ452"/>
      <c r="GK452"/>
      <c r="GL452"/>
      <c r="GM452"/>
      <c r="GN452"/>
      <c r="GO452"/>
      <c r="GP452"/>
      <c r="GQ452"/>
      <c r="GR452"/>
      <c r="GS452"/>
      <c r="GT452"/>
      <c r="GU452"/>
      <c r="GV452"/>
      <c r="GW452"/>
      <c r="GX452"/>
      <c r="GY452"/>
      <c r="GZ452"/>
      <c r="HA452"/>
      <c r="HB452"/>
      <c r="HC452"/>
      <c r="HD452"/>
      <c r="HE452"/>
      <c r="HF452"/>
      <c r="HG452"/>
      <c r="HH452"/>
      <c r="HI452"/>
      <c r="HJ452"/>
      <c r="HK452"/>
      <c r="HL452"/>
      <c r="HM452"/>
      <c r="HN452"/>
      <c r="HO452"/>
      <c r="HP452"/>
      <c r="HQ452"/>
      <c r="HR452"/>
      <c r="HS452"/>
      <c r="HT452"/>
      <c r="HU452"/>
      <c r="HV452"/>
      <c r="HW452"/>
      <c r="HX452"/>
      <c r="HY452"/>
      <c r="HZ452"/>
      <c r="IA452"/>
      <c r="IB452"/>
      <c r="IC452"/>
      <c r="ID452"/>
      <c r="IE452"/>
      <c r="IF452"/>
      <c r="IG452"/>
      <c r="IH452"/>
    </row>
    <row r="453" spans="1:242" ht="26.25">
      <c r="A453" s="35" t="s">
        <v>5</v>
      </c>
      <c r="B453" s="38" t="s">
        <v>165</v>
      </c>
      <c r="C453" s="49">
        <v>194</v>
      </c>
      <c r="D453" s="50" t="s">
        <v>166</v>
      </c>
      <c r="E453" s="41" t="s">
        <v>177</v>
      </c>
      <c r="F453" s="9">
        <v>10</v>
      </c>
      <c r="G453" s="10" t="s">
        <v>1</v>
      </c>
      <c r="H453" s="10" t="s">
        <v>0</v>
      </c>
      <c r="I453" s="9">
        <v>3</v>
      </c>
      <c r="J453" s="9">
        <v>21</v>
      </c>
      <c r="K453" s="9">
        <v>4</v>
      </c>
      <c r="L453" s="9">
        <v>22</v>
      </c>
      <c r="M453" s="9"/>
      <c r="N453" s="9"/>
      <c r="O453" s="9"/>
      <c r="P453" s="9"/>
      <c r="Q453" s="35"/>
      <c r="R453" s="36"/>
      <c r="S453" s="35"/>
      <c r="T453" s="35"/>
      <c r="U453" s="37"/>
      <c r="V453" s="38"/>
      <c r="W453" s="38"/>
      <c r="X453" s="38"/>
      <c r="Y453" s="39"/>
      <c r="Z453" s="39"/>
      <c r="AA453" s="40"/>
      <c r="AB453" s="40"/>
      <c r="AC453" s="40"/>
      <c r="AD453" s="40"/>
      <c r="AE453" s="40"/>
      <c r="AF453" s="40"/>
      <c r="AG453" s="40"/>
      <c r="AH453" s="40"/>
      <c r="AI453" s="40"/>
      <c r="AJ453" s="40"/>
      <c r="AK453" s="40"/>
      <c r="AL453" s="40"/>
      <c r="AM453" s="40"/>
      <c r="AN453" s="40"/>
      <c r="AO453" s="40"/>
      <c r="AP453" s="40"/>
      <c r="AQ453"/>
      <c r="AR453"/>
      <c r="AS453"/>
      <c r="AT453"/>
      <c r="AU453"/>
      <c r="AV453"/>
      <c r="AW453"/>
      <c r="AX453"/>
      <c r="AY453"/>
      <c r="AZ453"/>
      <c r="BA453"/>
      <c r="BB453"/>
      <c r="BC453"/>
      <c r="BD453"/>
      <c r="BE453"/>
      <c r="BF453"/>
      <c r="BG453"/>
      <c r="BH453"/>
      <c r="BI453"/>
      <c r="BJ453"/>
      <c r="BK453"/>
      <c r="BL4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  <c r="EH453"/>
      <c r="EI453"/>
      <c r="EJ453"/>
      <c r="EK453"/>
      <c r="EL453"/>
      <c r="EM453"/>
      <c r="EN453"/>
      <c r="EO453"/>
      <c r="EP453"/>
      <c r="EQ453"/>
      <c r="ER453"/>
      <c r="ES453"/>
      <c r="ET453"/>
      <c r="EU453"/>
      <c r="EV453"/>
      <c r="EW453"/>
      <c r="EX453"/>
      <c r="EY453"/>
      <c r="EZ453"/>
      <c r="FA453"/>
      <c r="FB453"/>
      <c r="FC453"/>
      <c r="FD453"/>
      <c r="FE453"/>
      <c r="FF453"/>
      <c r="FG453"/>
      <c r="FH453"/>
      <c r="FI453"/>
      <c r="FJ453"/>
      <c r="FK453"/>
      <c r="FL453"/>
      <c r="FM453"/>
      <c r="FN453"/>
      <c r="FO453"/>
      <c r="FP453"/>
      <c r="FQ453"/>
      <c r="FR453"/>
      <c r="FS453"/>
      <c r="FT453"/>
      <c r="FU453"/>
      <c r="FV453"/>
      <c r="FW453"/>
      <c r="FX453"/>
      <c r="FY453"/>
      <c r="FZ453"/>
      <c r="GA453"/>
      <c r="GB453"/>
      <c r="GC453"/>
      <c r="GD453"/>
      <c r="GE453"/>
      <c r="GF453"/>
      <c r="GG453"/>
      <c r="GH453"/>
      <c r="GI453"/>
      <c r="GJ453"/>
      <c r="GK453"/>
      <c r="GL453"/>
      <c r="GM453"/>
      <c r="GN453"/>
      <c r="GO453"/>
      <c r="GP453"/>
      <c r="GQ453"/>
      <c r="GR453"/>
      <c r="GS453"/>
      <c r="GT453"/>
      <c r="GU453"/>
      <c r="GV453"/>
      <c r="GW453"/>
      <c r="GX453"/>
      <c r="GY453"/>
      <c r="GZ453"/>
      <c r="HA453"/>
      <c r="HB453"/>
      <c r="HC453"/>
      <c r="HD453"/>
      <c r="HE453"/>
      <c r="HF453"/>
      <c r="HG453"/>
      <c r="HH453"/>
      <c r="HI453"/>
      <c r="HJ453"/>
      <c r="HK453"/>
      <c r="HL453"/>
      <c r="HM453"/>
      <c r="HN453"/>
      <c r="HO453"/>
      <c r="HP453"/>
      <c r="HQ453"/>
      <c r="HR453"/>
      <c r="HS453"/>
      <c r="HT453"/>
      <c r="HU453"/>
      <c r="HV453"/>
      <c r="HW453"/>
      <c r="HX453"/>
      <c r="HY453"/>
      <c r="HZ453"/>
      <c r="IA453"/>
      <c r="IB453"/>
      <c r="IC453"/>
      <c r="ID453"/>
      <c r="IE453"/>
      <c r="IF453"/>
      <c r="IG453"/>
      <c r="IH453"/>
    </row>
    <row r="454" spans="1:242" ht="26.25">
      <c r="A454" s="35" t="s">
        <v>5</v>
      </c>
      <c r="B454" s="38" t="s">
        <v>165</v>
      </c>
      <c r="C454" s="49">
        <v>194</v>
      </c>
      <c r="D454" s="50" t="s">
        <v>166</v>
      </c>
      <c r="E454" s="41" t="s">
        <v>177</v>
      </c>
      <c r="F454" s="9">
        <v>10</v>
      </c>
      <c r="G454" s="10" t="s">
        <v>1</v>
      </c>
      <c r="H454" s="10" t="s">
        <v>0</v>
      </c>
      <c r="I454" s="9">
        <v>3</v>
      </c>
      <c r="J454" s="9">
        <v>24</v>
      </c>
      <c r="K454" s="9">
        <v>1</v>
      </c>
      <c r="L454" s="9">
        <v>22</v>
      </c>
      <c r="M454" s="9"/>
      <c r="N454" s="9"/>
      <c r="O454" s="9"/>
      <c r="P454" s="9"/>
      <c r="Q454" s="35"/>
      <c r="R454" s="36"/>
      <c r="S454" s="35"/>
      <c r="T454" s="35"/>
      <c r="U454" s="37"/>
      <c r="V454" s="38"/>
      <c r="W454" s="38"/>
      <c r="X454" s="38"/>
      <c r="Y454" s="39"/>
      <c r="Z454" s="39"/>
      <c r="AA454" s="40"/>
      <c r="AB454" s="40"/>
      <c r="AC454" s="40"/>
      <c r="AD454" s="40"/>
      <c r="AE454" s="40"/>
      <c r="AF454" s="40"/>
      <c r="AG454" s="40"/>
      <c r="AH454" s="40"/>
      <c r="AI454" s="40"/>
      <c r="AJ454" s="40"/>
      <c r="AK454" s="40"/>
      <c r="AL454" s="40"/>
      <c r="AM454" s="40"/>
      <c r="AN454" s="40"/>
      <c r="AO454" s="40"/>
      <c r="AP454" s="40"/>
      <c r="AQ454"/>
      <c r="AR454"/>
      <c r="AS454"/>
      <c r="AT454"/>
      <c r="AU454"/>
      <c r="AV454"/>
      <c r="AW454"/>
      <c r="AX454"/>
      <c r="AY454"/>
      <c r="AZ454"/>
      <c r="BA454"/>
      <c r="BB454"/>
      <c r="BC454"/>
      <c r="BD454"/>
      <c r="BE454"/>
      <c r="BF454"/>
      <c r="BG454"/>
      <c r="BH454"/>
      <c r="BI454"/>
      <c r="BJ454"/>
      <c r="BK454"/>
      <c r="BL454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  <c r="EH454"/>
      <c r="EI454"/>
      <c r="EJ454"/>
      <c r="EK454"/>
      <c r="EL454"/>
      <c r="EM454"/>
      <c r="EN454"/>
      <c r="EO454"/>
      <c r="EP454"/>
      <c r="EQ454"/>
      <c r="ER454"/>
      <c r="ES454"/>
      <c r="ET454"/>
      <c r="EU454"/>
      <c r="EV454"/>
      <c r="EW454"/>
      <c r="EX454"/>
      <c r="EY454"/>
      <c r="EZ454"/>
      <c r="FA454"/>
      <c r="FB454"/>
      <c r="FC454"/>
      <c r="FD454"/>
      <c r="FE454"/>
      <c r="FF454"/>
      <c r="FG454"/>
      <c r="FH454"/>
      <c r="FI454"/>
      <c r="FJ454"/>
      <c r="FK454"/>
      <c r="FL454"/>
      <c r="FM454"/>
      <c r="FN454"/>
      <c r="FO454"/>
      <c r="FP454"/>
      <c r="FQ454"/>
      <c r="FR454"/>
      <c r="FS454"/>
      <c r="FT454"/>
      <c r="FU454"/>
      <c r="FV454"/>
      <c r="FW454"/>
      <c r="FX454"/>
      <c r="FY454"/>
      <c r="FZ454"/>
      <c r="GA454"/>
      <c r="GB454"/>
      <c r="GC454"/>
      <c r="GD454"/>
      <c r="GE454"/>
      <c r="GF454"/>
      <c r="GG454"/>
      <c r="GH454"/>
      <c r="GI454"/>
      <c r="GJ454"/>
      <c r="GK454"/>
      <c r="GL454"/>
      <c r="GM454"/>
      <c r="GN454"/>
      <c r="GO454"/>
      <c r="GP454"/>
      <c r="GQ454"/>
      <c r="GR454"/>
      <c r="GS454"/>
      <c r="GT454"/>
      <c r="GU454"/>
      <c r="GV454"/>
      <c r="GW454"/>
      <c r="GX454"/>
      <c r="GY454"/>
      <c r="GZ454"/>
      <c r="HA454"/>
      <c r="HB454"/>
      <c r="HC454"/>
      <c r="HD454"/>
      <c r="HE454"/>
      <c r="HF454"/>
      <c r="HG454"/>
      <c r="HH454"/>
      <c r="HI454"/>
      <c r="HJ454"/>
      <c r="HK454"/>
      <c r="HL454"/>
      <c r="HM454"/>
      <c r="HN454"/>
      <c r="HO454"/>
      <c r="HP454"/>
      <c r="HQ454"/>
      <c r="HR454"/>
      <c r="HS454"/>
      <c r="HT454"/>
      <c r="HU454"/>
      <c r="HV454"/>
      <c r="HW454"/>
      <c r="HX454"/>
      <c r="HY454"/>
      <c r="HZ454"/>
      <c r="IA454"/>
      <c r="IB454"/>
      <c r="IC454"/>
      <c r="ID454"/>
      <c r="IE454"/>
      <c r="IF454"/>
      <c r="IG454"/>
      <c r="IH454"/>
    </row>
    <row r="455" spans="1:242" ht="26.25">
      <c r="A455" s="35" t="s">
        <v>5</v>
      </c>
      <c r="B455" s="38" t="s">
        <v>165</v>
      </c>
      <c r="C455" s="49">
        <v>194</v>
      </c>
      <c r="D455" s="50" t="s">
        <v>166</v>
      </c>
      <c r="E455" s="41" t="s">
        <v>177</v>
      </c>
      <c r="F455" s="9">
        <v>10</v>
      </c>
      <c r="G455" s="10" t="s">
        <v>1</v>
      </c>
      <c r="H455" s="10" t="s">
        <v>0</v>
      </c>
      <c r="I455" s="9">
        <v>3</v>
      </c>
      <c r="J455" s="9">
        <v>23</v>
      </c>
      <c r="K455" s="9">
        <v>2</v>
      </c>
      <c r="L455" s="9">
        <v>22</v>
      </c>
      <c r="M455" s="9"/>
      <c r="N455" s="9"/>
      <c r="O455" s="9"/>
      <c r="P455" s="9"/>
      <c r="Q455" s="35"/>
      <c r="R455" s="36"/>
      <c r="S455" s="35"/>
      <c r="T455" s="35"/>
      <c r="U455" s="37"/>
      <c r="V455" s="38"/>
      <c r="W455" s="38"/>
      <c r="X455" s="38"/>
      <c r="Y455" s="39"/>
      <c r="Z455" s="39"/>
      <c r="AA455" s="40"/>
      <c r="AB455" s="40"/>
      <c r="AC455" s="40"/>
      <c r="AD455" s="40"/>
      <c r="AE455" s="40"/>
      <c r="AF455" s="40"/>
      <c r="AG455" s="40"/>
      <c r="AH455" s="40"/>
      <c r="AI455" s="40"/>
      <c r="AJ455" s="40"/>
      <c r="AK455" s="40"/>
      <c r="AL455" s="40"/>
      <c r="AM455" s="40"/>
      <c r="AN455" s="40"/>
      <c r="AO455" s="40"/>
      <c r="AP455" s="40"/>
      <c r="AQ455"/>
      <c r="AR455"/>
      <c r="AS455"/>
      <c r="AT455"/>
      <c r="AU455"/>
      <c r="AV455"/>
      <c r="AW455"/>
      <c r="AX455"/>
      <c r="AY455"/>
      <c r="AZ455"/>
      <c r="BA455"/>
      <c r="BB455"/>
      <c r="BC455"/>
      <c r="BD455"/>
      <c r="BE455"/>
      <c r="BF455"/>
      <c r="BG455"/>
      <c r="BH455"/>
      <c r="BI455"/>
      <c r="BJ455"/>
      <c r="BK455"/>
      <c r="BL455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  <c r="EH455"/>
      <c r="EI455"/>
      <c r="EJ455"/>
      <c r="EK455"/>
      <c r="EL455"/>
      <c r="EM455"/>
      <c r="EN455"/>
      <c r="EO455"/>
      <c r="EP455"/>
      <c r="EQ455"/>
      <c r="ER455"/>
      <c r="ES455"/>
      <c r="ET455"/>
      <c r="EU455"/>
      <c r="EV455"/>
      <c r="EW455"/>
      <c r="EX455"/>
      <c r="EY455"/>
      <c r="EZ455"/>
      <c r="FA455"/>
      <c r="FB455"/>
      <c r="FC455"/>
      <c r="FD455"/>
      <c r="FE455"/>
      <c r="FF455"/>
      <c r="FG455"/>
      <c r="FH455"/>
      <c r="FI455"/>
      <c r="FJ455"/>
      <c r="FK455"/>
      <c r="FL455"/>
      <c r="FM455"/>
      <c r="FN455"/>
      <c r="FO455"/>
      <c r="FP455"/>
      <c r="FQ455"/>
      <c r="FR455"/>
      <c r="FS455"/>
      <c r="FT455"/>
      <c r="FU455"/>
      <c r="FV455"/>
      <c r="FW455"/>
      <c r="FX455"/>
      <c r="FY455"/>
      <c r="FZ455"/>
      <c r="GA455"/>
      <c r="GB455"/>
      <c r="GC455"/>
      <c r="GD455"/>
      <c r="GE455"/>
      <c r="GF455"/>
      <c r="GG455"/>
      <c r="GH455"/>
      <c r="GI455"/>
      <c r="GJ455"/>
      <c r="GK455"/>
      <c r="GL455"/>
      <c r="GM455"/>
      <c r="GN455"/>
      <c r="GO455"/>
      <c r="GP455"/>
      <c r="GQ455"/>
      <c r="GR455"/>
      <c r="GS455"/>
      <c r="GT455"/>
      <c r="GU455"/>
      <c r="GV455"/>
      <c r="GW455"/>
      <c r="GX455"/>
      <c r="GY455"/>
      <c r="GZ455"/>
      <c r="HA455"/>
      <c r="HB455"/>
      <c r="HC455"/>
      <c r="HD455"/>
      <c r="HE455"/>
      <c r="HF455"/>
      <c r="HG455"/>
      <c r="HH455"/>
      <c r="HI455"/>
      <c r="HJ455"/>
      <c r="HK455"/>
      <c r="HL455"/>
      <c r="HM455"/>
      <c r="HN455"/>
      <c r="HO455"/>
      <c r="HP455"/>
      <c r="HQ455"/>
      <c r="HR455"/>
      <c r="HS455"/>
      <c r="HT455"/>
      <c r="HU455"/>
      <c r="HV455"/>
      <c r="HW455"/>
      <c r="HX455"/>
      <c r="HY455"/>
      <c r="HZ455"/>
      <c r="IA455"/>
      <c r="IB455"/>
      <c r="IC455"/>
      <c r="ID455"/>
      <c r="IE455"/>
      <c r="IF455"/>
      <c r="IG455"/>
      <c r="IH455"/>
    </row>
    <row r="456" spans="1:242" ht="26.25">
      <c r="A456" s="35" t="s">
        <v>5</v>
      </c>
      <c r="B456" s="38" t="s">
        <v>167</v>
      </c>
      <c r="C456" s="49">
        <v>195</v>
      </c>
      <c r="D456" s="50" t="s">
        <v>168</v>
      </c>
      <c r="E456" s="41" t="s">
        <v>175</v>
      </c>
      <c r="F456" s="9">
        <v>5</v>
      </c>
      <c r="G456" s="10" t="s">
        <v>1</v>
      </c>
      <c r="H456" s="10" t="s">
        <v>9</v>
      </c>
      <c r="I456" s="9"/>
      <c r="J456" s="9"/>
      <c r="K456" s="9"/>
      <c r="L456" s="9"/>
      <c r="M456" s="9">
        <v>13</v>
      </c>
      <c r="N456" s="9">
        <v>14</v>
      </c>
      <c r="O456" s="9">
        <v>12</v>
      </c>
      <c r="P456" s="9">
        <v>11</v>
      </c>
      <c r="Q456" s="35"/>
      <c r="R456" s="36"/>
      <c r="S456" s="35"/>
      <c r="T456" s="35"/>
      <c r="U456" s="37"/>
      <c r="V456" s="38"/>
      <c r="W456" s="38"/>
      <c r="X456" s="38"/>
      <c r="Y456" s="39"/>
      <c r="Z456" s="39"/>
      <c r="AA456" s="40"/>
      <c r="AB456" s="40"/>
      <c r="AC456" s="40"/>
      <c r="AD456" s="40"/>
      <c r="AE456" s="40"/>
      <c r="AF456" s="40"/>
      <c r="AG456" s="40"/>
      <c r="AH456" s="40"/>
      <c r="AI456" s="40"/>
      <c r="AJ456" s="40"/>
      <c r="AK456" s="40"/>
      <c r="AL456" s="40"/>
      <c r="AM456" s="40"/>
      <c r="AN456" s="40"/>
      <c r="AO456" s="40"/>
      <c r="AP456" s="40"/>
      <c r="AQ456"/>
      <c r="AR456"/>
      <c r="AS456"/>
      <c r="AT456"/>
      <c r="AU456"/>
      <c r="AV456"/>
      <c r="AW456"/>
      <c r="AX456"/>
      <c r="AY456"/>
      <c r="AZ456"/>
      <c r="BA456"/>
      <c r="BB456"/>
      <c r="BC456"/>
      <c r="BD456"/>
      <c r="BE456"/>
      <c r="BF456"/>
      <c r="BG456"/>
      <c r="BH456"/>
      <c r="BI456"/>
      <c r="BJ456"/>
      <c r="BK456"/>
      <c r="BL456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  <c r="EH456"/>
      <c r="EI456"/>
      <c r="EJ456"/>
      <c r="EK456"/>
      <c r="EL456"/>
      <c r="EM456"/>
      <c r="EN456"/>
      <c r="EO456"/>
      <c r="EP456"/>
      <c r="EQ456"/>
      <c r="ER456"/>
      <c r="ES456"/>
      <c r="ET456"/>
      <c r="EU456"/>
      <c r="EV456"/>
      <c r="EW456"/>
      <c r="EX456"/>
      <c r="EY456"/>
      <c r="EZ456"/>
      <c r="FA456"/>
      <c r="FB456"/>
      <c r="FC456"/>
      <c r="FD456"/>
      <c r="FE456"/>
      <c r="FF456"/>
      <c r="FG456"/>
      <c r="FH456"/>
      <c r="FI456"/>
      <c r="FJ456"/>
      <c r="FK456"/>
      <c r="FL456"/>
      <c r="FM456"/>
      <c r="FN456"/>
      <c r="FO456"/>
      <c r="FP456"/>
      <c r="FQ456"/>
      <c r="FR456"/>
      <c r="FS456"/>
      <c r="FT456"/>
      <c r="FU456"/>
      <c r="FV456"/>
      <c r="FW456"/>
      <c r="FX456"/>
      <c r="FY456"/>
      <c r="FZ456"/>
      <c r="GA456"/>
      <c r="GB456"/>
      <c r="GC456"/>
      <c r="GD456"/>
      <c r="GE456"/>
      <c r="GF456"/>
      <c r="GG456"/>
      <c r="GH456"/>
      <c r="GI456"/>
      <c r="GJ456"/>
      <c r="GK456"/>
      <c r="GL456"/>
      <c r="GM456"/>
      <c r="GN456"/>
      <c r="GO456"/>
      <c r="GP456"/>
      <c r="GQ456"/>
      <c r="GR456"/>
      <c r="GS456"/>
      <c r="GT456"/>
      <c r="GU456"/>
      <c r="GV456"/>
      <c r="GW456"/>
      <c r="GX456"/>
      <c r="GY456"/>
      <c r="GZ456"/>
      <c r="HA456"/>
      <c r="HB456"/>
      <c r="HC456"/>
      <c r="HD456"/>
      <c r="HE456"/>
      <c r="HF456"/>
      <c r="HG456"/>
      <c r="HH456"/>
      <c r="HI456"/>
      <c r="HJ456"/>
      <c r="HK456"/>
      <c r="HL456"/>
      <c r="HM456"/>
      <c r="HN456"/>
      <c r="HO456"/>
      <c r="HP456"/>
      <c r="HQ456"/>
      <c r="HR456"/>
      <c r="HS456"/>
      <c r="HT456"/>
      <c r="HU456"/>
      <c r="HV456"/>
      <c r="HW456"/>
      <c r="HX456"/>
      <c r="HY456"/>
      <c r="HZ456"/>
      <c r="IA456"/>
      <c r="IB456"/>
      <c r="IC456"/>
      <c r="ID456"/>
      <c r="IE456"/>
      <c r="IF456"/>
      <c r="IG456"/>
      <c r="IH456"/>
    </row>
    <row r="457" spans="1:242" ht="26.25">
      <c r="A457" s="35" t="s">
        <v>5</v>
      </c>
      <c r="B457" s="38" t="s">
        <v>167</v>
      </c>
      <c r="C457" s="49">
        <v>195</v>
      </c>
      <c r="D457" s="50" t="s">
        <v>168</v>
      </c>
      <c r="E457" s="41" t="s">
        <v>176</v>
      </c>
      <c r="F457" s="9">
        <v>8</v>
      </c>
      <c r="G457" s="10" t="s">
        <v>1</v>
      </c>
      <c r="H457" s="10" t="s">
        <v>7</v>
      </c>
      <c r="I457" s="9">
        <v>8</v>
      </c>
      <c r="J457" s="9">
        <v>16</v>
      </c>
      <c r="K457" s="9">
        <v>9</v>
      </c>
      <c r="L457" s="9">
        <v>17</v>
      </c>
      <c r="M457" s="9"/>
      <c r="N457" s="9"/>
      <c r="O457" s="9"/>
      <c r="P457" s="9"/>
      <c r="Q457" s="35"/>
      <c r="R457" s="36"/>
      <c r="S457" s="35"/>
      <c r="T457" s="35"/>
      <c r="U457" s="37"/>
      <c r="V457" s="38"/>
      <c r="W457" s="38"/>
      <c r="X457" s="38"/>
      <c r="Y457" s="39"/>
      <c r="Z457" s="39"/>
      <c r="AA457" s="40"/>
      <c r="AB457" s="40"/>
      <c r="AC457" s="40"/>
      <c r="AD457" s="40"/>
      <c r="AE457" s="40"/>
      <c r="AF457" s="40"/>
      <c r="AG457" s="40"/>
      <c r="AH457" s="40"/>
      <c r="AI457" s="40"/>
      <c r="AJ457" s="40"/>
      <c r="AK457" s="40"/>
      <c r="AL457" s="40"/>
      <c r="AM457" s="40"/>
      <c r="AN457" s="40"/>
      <c r="AO457" s="40"/>
      <c r="AP457" s="40"/>
      <c r="AQ457"/>
      <c r="AR457"/>
      <c r="AS457"/>
      <c r="AT457"/>
      <c r="AU457"/>
      <c r="AV457"/>
      <c r="AW457"/>
      <c r="AX457"/>
      <c r="AY457"/>
      <c r="AZ457"/>
      <c r="BA457"/>
      <c r="BB457"/>
      <c r="BC457"/>
      <c r="BD457"/>
      <c r="BE457"/>
      <c r="BF457"/>
      <c r="BG457"/>
      <c r="BH457"/>
      <c r="BI457"/>
      <c r="BJ457"/>
      <c r="BK457"/>
      <c r="BL457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  <c r="EH457"/>
      <c r="EI457"/>
      <c r="EJ457"/>
      <c r="EK457"/>
      <c r="EL457"/>
      <c r="EM457"/>
      <c r="EN457"/>
      <c r="EO457"/>
      <c r="EP457"/>
      <c r="EQ457"/>
      <c r="ER457"/>
      <c r="ES457"/>
      <c r="ET457"/>
      <c r="EU457"/>
      <c r="EV457"/>
      <c r="EW457"/>
      <c r="EX457"/>
      <c r="EY457"/>
      <c r="EZ457"/>
      <c r="FA457"/>
      <c r="FB457"/>
      <c r="FC457"/>
      <c r="FD457"/>
      <c r="FE457"/>
      <c r="FF457"/>
      <c r="FG457"/>
      <c r="FH457"/>
      <c r="FI457"/>
      <c r="FJ457"/>
      <c r="FK457"/>
      <c r="FL457"/>
      <c r="FM457"/>
      <c r="FN457"/>
      <c r="FO457"/>
      <c r="FP457"/>
      <c r="FQ457"/>
      <c r="FR457"/>
      <c r="FS457"/>
      <c r="FT457"/>
      <c r="FU457"/>
      <c r="FV457"/>
      <c r="FW457"/>
      <c r="FX457"/>
      <c r="FY457"/>
      <c r="FZ457"/>
      <c r="GA457"/>
      <c r="GB457"/>
      <c r="GC457"/>
      <c r="GD457"/>
      <c r="GE457"/>
      <c r="GF457"/>
      <c r="GG457"/>
      <c r="GH457"/>
      <c r="GI457"/>
      <c r="GJ457"/>
      <c r="GK457"/>
      <c r="GL457"/>
      <c r="GM457"/>
      <c r="GN457"/>
      <c r="GO457"/>
      <c r="GP457"/>
      <c r="GQ457"/>
      <c r="GR457"/>
      <c r="GS457"/>
      <c r="GT457"/>
      <c r="GU457"/>
      <c r="GV457"/>
      <c r="GW457"/>
      <c r="GX457"/>
      <c r="GY457"/>
      <c r="GZ457"/>
      <c r="HA457"/>
      <c r="HB457"/>
      <c r="HC457"/>
      <c r="HD457"/>
      <c r="HE457"/>
      <c r="HF457"/>
      <c r="HG457"/>
      <c r="HH457"/>
      <c r="HI457"/>
      <c r="HJ457"/>
      <c r="HK457"/>
      <c r="HL457"/>
      <c r="HM457"/>
      <c r="HN457"/>
      <c r="HO457"/>
      <c r="HP457"/>
      <c r="HQ457"/>
      <c r="HR457"/>
      <c r="HS457"/>
      <c r="HT457"/>
      <c r="HU457"/>
      <c r="HV457"/>
      <c r="HW457"/>
      <c r="HX457"/>
      <c r="HY457"/>
      <c r="HZ457"/>
      <c r="IA457"/>
      <c r="IB457"/>
      <c r="IC457"/>
      <c r="ID457"/>
      <c r="IE457"/>
      <c r="IF457"/>
      <c r="IG457"/>
      <c r="IH457"/>
    </row>
    <row r="458" spans="1:242" ht="26.25">
      <c r="A458" s="35" t="s">
        <v>5</v>
      </c>
      <c r="B458" s="38" t="s">
        <v>167</v>
      </c>
      <c r="C458" s="49">
        <v>195</v>
      </c>
      <c r="D458" s="50" t="s">
        <v>168</v>
      </c>
      <c r="E458" s="41" t="s">
        <v>176</v>
      </c>
      <c r="F458" s="9">
        <v>8</v>
      </c>
      <c r="G458" s="10" t="s">
        <v>1</v>
      </c>
      <c r="H458" s="10" t="s">
        <v>7</v>
      </c>
      <c r="I458" s="9">
        <v>8</v>
      </c>
      <c r="J458" s="9">
        <v>18</v>
      </c>
      <c r="K458" s="9">
        <v>7</v>
      </c>
      <c r="L458" s="9">
        <v>17</v>
      </c>
      <c r="M458" s="9"/>
      <c r="N458" s="9"/>
      <c r="O458" s="9"/>
      <c r="P458" s="9"/>
      <c r="Q458" s="35"/>
      <c r="R458" s="36"/>
      <c r="S458" s="35"/>
      <c r="T458" s="35"/>
      <c r="U458" s="37"/>
      <c r="V458" s="38"/>
      <c r="W458" s="38"/>
      <c r="X458" s="38"/>
      <c r="Y458" s="39"/>
      <c r="Z458" s="39"/>
      <c r="AA458" s="40"/>
      <c r="AB458" s="40"/>
      <c r="AC458" s="40"/>
      <c r="AD458" s="40"/>
      <c r="AE458" s="40"/>
      <c r="AF458" s="40"/>
      <c r="AG458" s="40"/>
      <c r="AH458" s="40"/>
      <c r="AI458" s="40"/>
      <c r="AJ458" s="40"/>
      <c r="AK458" s="40"/>
      <c r="AL458" s="40"/>
      <c r="AM458" s="40"/>
      <c r="AN458" s="40"/>
      <c r="AO458" s="40"/>
      <c r="AP458" s="40"/>
      <c r="AQ458"/>
      <c r="AR458"/>
      <c r="AS458"/>
      <c r="AT458"/>
      <c r="AU458"/>
      <c r="AV458"/>
      <c r="AW458"/>
      <c r="AX458"/>
      <c r="AY458"/>
      <c r="AZ458"/>
      <c r="BA458"/>
      <c r="BB458"/>
      <c r="BC458"/>
      <c r="BD458"/>
      <c r="BE458"/>
      <c r="BF458"/>
      <c r="BG458"/>
      <c r="BH458"/>
      <c r="BI458"/>
      <c r="BJ458"/>
      <c r="BK458"/>
      <c r="BL458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  <c r="EH458"/>
      <c r="EI458"/>
      <c r="EJ458"/>
      <c r="EK458"/>
      <c r="EL458"/>
      <c r="EM458"/>
      <c r="EN458"/>
      <c r="EO458"/>
      <c r="EP458"/>
      <c r="EQ458"/>
      <c r="ER458"/>
      <c r="ES458"/>
      <c r="ET458"/>
      <c r="EU458"/>
      <c r="EV458"/>
      <c r="EW458"/>
      <c r="EX458"/>
      <c r="EY458"/>
      <c r="EZ458"/>
      <c r="FA458"/>
      <c r="FB458"/>
      <c r="FC458"/>
      <c r="FD458"/>
      <c r="FE458"/>
      <c r="FF458"/>
      <c r="FG458"/>
      <c r="FH458"/>
      <c r="FI458"/>
      <c r="FJ458"/>
      <c r="FK458"/>
      <c r="FL458"/>
      <c r="FM458"/>
      <c r="FN458"/>
      <c r="FO458"/>
      <c r="FP458"/>
      <c r="FQ458"/>
      <c r="FR458"/>
      <c r="FS458"/>
      <c r="FT458"/>
      <c r="FU458"/>
      <c r="FV458"/>
      <c r="FW458"/>
      <c r="FX458"/>
      <c r="FY458"/>
      <c r="FZ458"/>
      <c r="GA458"/>
      <c r="GB458"/>
      <c r="GC458"/>
      <c r="GD458"/>
      <c r="GE458"/>
      <c r="GF458"/>
      <c r="GG458"/>
      <c r="GH458"/>
      <c r="GI458"/>
      <c r="GJ458"/>
      <c r="GK458"/>
      <c r="GL458"/>
      <c r="GM458"/>
      <c r="GN458"/>
      <c r="GO458"/>
      <c r="GP458"/>
      <c r="GQ458"/>
      <c r="GR458"/>
      <c r="GS458"/>
      <c r="GT458"/>
      <c r="GU458"/>
      <c r="GV458"/>
      <c r="GW458"/>
      <c r="GX458"/>
      <c r="GY458"/>
      <c r="GZ458"/>
      <c r="HA458"/>
      <c r="HB458"/>
      <c r="HC458"/>
      <c r="HD458"/>
      <c r="HE458"/>
      <c r="HF458"/>
      <c r="HG458"/>
      <c r="HH458"/>
      <c r="HI458"/>
      <c r="HJ458"/>
      <c r="HK458"/>
      <c r="HL458"/>
      <c r="HM458"/>
      <c r="HN458"/>
      <c r="HO458"/>
      <c r="HP458"/>
      <c r="HQ458"/>
      <c r="HR458"/>
      <c r="HS458"/>
      <c r="HT458"/>
      <c r="HU458"/>
      <c r="HV458"/>
      <c r="HW458"/>
      <c r="HX458"/>
      <c r="HY458"/>
      <c r="HZ458"/>
      <c r="IA458"/>
      <c r="IB458"/>
      <c r="IC458"/>
      <c r="ID458"/>
      <c r="IE458"/>
      <c r="IF458"/>
      <c r="IG458"/>
      <c r="IH458"/>
    </row>
    <row r="459" spans="1:242" ht="26.25">
      <c r="A459" s="35" t="s">
        <v>5</v>
      </c>
      <c r="B459" s="38" t="s">
        <v>167</v>
      </c>
      <c r="C459" s="49">
        <v>195</v>
      </c>
      <c r="D459" s="50" t="s">
        <v>168</v>
      </c>
      <c r="E459" s="41" t="s">
        <v>177</v>
      </c>
      <c r="F459" s="9">
        <v>10</v>
      </c>
      <c r="G459" s="10" t="s">
        <v>1</v>
      </c>
      <c r="H459" s="10" t="s">
        <v>0</v>
      </c>
      <c r="I459" s="9">
        <v>3</v>
      </c>
      <c r="J459" s="9">
        <v>20</v>
      </c>
      <c r="K459" s="9">
        <v>5</v>
      </c>
      <c r="L459" s="9">
        <v>22</v>
      </c>
      <c r="M459" s="9"/>
      <c r="N459" s="9"/>
      <c r="O459" s="9"/>
      <c r="P459" s="9"/>
      <c r="Q459" s="35"/>
      <c r="R459" s="36"/>
      <c r="S459" s="35"/>
      <c r="T459" s="35"/>
      <c r="U459" s="37"/>
      <c r="V459" s="38"/>
      <c r="W459" s="38"/>
      <c r="X459" s="38"/>
      <c r="Y459" s="39"/>
      <c r="Z459" s="39"/>
      <c r="AA459" s="40"/>
      <c r="AB459" s="40"/>
      <c r="AC459" s="40"/>
      <c r="AD459" s="40"/>
      <c r="AE459" s="40"/>
      <c r="AF459" s="40"/>
      <c r="AG459" s="40"/>
      <c r="AH459" s="40"/>
      <c r="AI459" s="40"/>
      <c r="AJ459" s="40"/>
      <c r="AK459" s="40"/>
      <c r="AL459" s="40"/>
      <c r="AM459" s="40"/>
      <c r="AN459" s="40"/>
      <c r="AO459" s="40"/>
      <c r="AP459" s="40"/>
      <c r="AQ459"/>
      <c r="AR459"/>
      <c r="AS459"/>
      <c r="AT459"/>
      <c r="AU459"/>
      <c r="AV459"/>
      <c r="AW459"/>
      <c r="AX459"/>
      <c r="AY459"/>
      <c r="AZ459"/>
      <c r="BA459"/>
      <c r="BB459"/>
      <c r="BC459"/>
      <c r="BD459"/>
      <c r="BE459"/>
      <c r="BF459"/>
      <c r="BG459"/>
      <c r="BH459"/>
      <c r="BI459"/>
      <c r="BJ459"/>
      <c r="BK459"/>
      <c r="BL45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  <c r="EH459"/>
      <c r="EI459"/>
      <c r="EJ459"/>
      <c r="EK459"/>
      <c r="EL459"/>
      <c r="EM459"/>
      <c r="EN459"/>
      <c r="EO459"/>
      <c r="EP459"/>
      <c r="EQ459"/>
      <c r="ER459"/>
      <c r="ES459"/>
      <c r="ET459"/>
      <c r="EU459"/>
      <c r="EV459"/>
      <c r="EW459"/>
      <c r="EX459"/>
      <c r="EY459"/>
      <c r="EZ459"/>
      <c r="FA459"/>
      <c r="FB459"/>
      <c r="FC459"/>
      <c r="FD459"/>
      <c r="FE459"/>
      <c r="FF459"/>
      <c r="FG459"/>
      <c r="FH459"/>
      <c r="FI459"/>
      <c r="FJ459"/>
      <c r="FK459"/>
      <c r="FL459"/>
      <c r="FM459"/>
      <c r="FN459"/>
      <c r="FO459"/>
      <c r="FP459"/>
      <c r="FQ459"/>
      <c r="FR459"/>
      <c r="FS459"/>
      <c r="FT459"/>
      <c r="FU459"/>
      <c r="FV459"/>
      <c r="FW459"/>
      <c r="FX459"/>
      <c r="FY459"/>
      <c r="FZ459"/>
      <c r="GA459"/>
      <c r="GB459"/>
      <c r="GC459"/>
      <c r="GD459"/>
      <c r="GE459"/>
      <c r="GF459"/>
      <c r="GG459"/>
      <c r="GH459"/>
      <c r="GI459"/>
      <c r="GJ459"/>
      <c r="GK459"/>
      <c r="GL459"/>
      <c r="GM459"/>
      <c r="GN459"/>
      <c r="GO459"/>
      <c r="GP459"/>
      <c r="GQ459"/>
      <c r="GR459"/>
      <c r="GS459"/>
      <c r="GT459"/>
      <c r="GU459"/>
      <c r="GV459"/>
      <c r="GW459"/>
      <c r="GX459"/>
      <c r="GY459"/>
      <c r="GZ459"/>
      <c r="HA459"/>
      <c r="HB459"/>
      <c r="HC459"/>
      <c r="HD459"/>
      <c r="HE459"/>
      <c r="HF459"/>
      <c r="HG459"/>
      <c r="HH459"/>
      <c r="HI459"/>
      <c r="HJ459"/>
      <c r="HK459"/>
      <c r="HL459"/>
      <c r="HM459"/>
      <c r="HN459"/>
      <c r="HO459"/>
      <c r="HP459"/>
      <c r="HQ459"/>
      <c r="HR459"/>
      <c r="HS459"/>
      <c r="HT459"/>
      <c r="HU459"/>
      <c r="HV459"/>
      <c r="HW459"/>
      <c r="HX459"/>
      <c r="HY459"/>
      <c r="HZ459"/>
      <c r="IA459"/>
      <c r="IB459"/>
      <c r="IC459"/>
      <c r="ID459"/>
      <c r="IE459"/>
      <c r="IF459"/>
      <c r="IG459"/>
      <c r="IH459"/>
    </row>
    <row r="460" spans="1:242" ht="26.25">
      <c r="A460" s="35" t="s">
        <v>5</v>
      </c>
      <c r="B460" s="38" t="s">
        <v>167</v>
      </c>
      <c r="C460" s="49">
        <v>195</v>
      </c>
      <c r="D460" s="50" t="s">
        <v>168</v>
      </c>
      <c r="E460" s="41" t="s">
        <v>177</v>
      </c>
      <c r="F460" s="9">
        <v>10</v>
      </c>
      <c r="G460" s="10" t="s">
        <v>1</v>
      </c>
      <c r="H460" s="10" t="s">
        <v>0</v>
      </c>
      <c r="I460" s="9">
        <v>3</v>
      </c>
      <c r="J460" s="9">
        <v>21</v>
      </c>
      <c r="K460" s="9">
        <v>4</v>
      </c>
      <c r="L460" s="9">
        <v>22</v>
      </c>
      <c r="M460" s="9"/>
      <c r="N460" s="9"/>
      <c r="O460" s="9"/>
      <c r="P460" s="9"/>
      <c r="Q460" s="35"/>
      <c r="R460" s="36"/>
      <c r="S460" s="35"/>
      <c r="T460" s="35"/>
      <c r="U460" s="37"/>
      <c r="V460" s="38"/>
      <c r="W460" s="38"/>
      <c r="X460" s="38"/>
      <c r="Y460" s="39"/>
      <c r="Z460" s="39"/>
      <c r="AA460" s="40"/>
      <c r="AB460" s="40"/>
      <c r="AC460" s="40"/>
      <c r="AD460" s="40"/>
      <c r="AE460" s="40"/>
      <c r="AF460" s="40"/>
      <c r="AG460" s="40"/>
      <c r="AH460" s="40"/>
      <c r="AI460" s="40"/>
      <c r="AJ460" s="40"/>
      <c r="AK460" s="40"/>
      <c r="AL460" s="40"/>
      <c r="AM460" s="40"/>
      <c r="AN460" s="40"/>
      <c r="AO460" s="40"/>
      <c r="AP460" s="40"/>
      <c r="AQ460"/>
      <c r="AR460"/>
      <c r="AS460"/>
      <c r="AT460"/>
      <c r="AU460"/>
      <c r="AV460"/>
      <c r="AW460"/>
      <c r="AX460"/>
      <c r="AY460"/>
      <c r="AZ460"/>
      <c r="BA460"/>
      <c r="BB460"/>
      <c r="BC460"/>
      <c r="BD460"/>
      <c r="BE460"/>
      <c r="BF460"/>
      <c r="BG460"/>
      <c r="BH460"/>
      <c r="BI460"/>
      <c r="BJ460"/>
      <c r="BK460"/>
      <c r="BL460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  <c r="EH460"/>
      <c r="EI460"/>
      <c r="EJ460"/>
      <c r="EK460"/>
      <c r="EL460"/>
      <c r="EM460"/>
      <c r="EN460"/>
      <c r="EO460"/>
      <c r="EP460"/>
      <c r="EQ460"/>
      <c r="ER460"/>
      <c r="ES460"/>
      <c r="ET460"/>
      <c r="EU460"/>
      <c r="EV460"/>
      <c r="EW460"/>
      <c r="EX460"/>
      <c r="EY460"/>
      <c r="EZ460"/>
      <c r="FA460"/>
      <c r="FB460"/>
      <c r="FC460"/>
      <c r="FD460"/>
      <c r="FE460"/>
      <c r="FF460"/>
      <c r="FG460"/>
      <c r="FH460"/>
      <c r="FI460"/>
      <c r="FJ460"/>
      <c r="FK460"/>
      <c r="FL460"/>
      <c r="FM460"/>
      <c r="FN460"/>
      <c r="FO460"/>
      <c r="FP460"/>
      <c r="FQ460"/>
      <c r="FR460"/>
      <c r="FS460"/>
      <c r="FT460"/>
      <c r="FU460"/>
      <c r="FV460"/>
      <c r="FW460"/>
      <c r="FX460"/>
      <c r="FY460"/>
      <c r="FZ460"/>
      <c r="GA460"/>
      <c r="GB460"/>
      <c r="GC460"/>
      <c r="GD460"/>
      <c r="GE460"/>
      <c r="GF460"/>
      <c r="GG460"/>
      <c r="GH460"/>
      <c r="GI460"/>
      <c r="GJ460"/>
      <c r="GK460"/>
      <c r="GL460"/>
      <c r="GM460"/>
      <c r="GN460"/>
      <c r="GO460"/>
      <c r="GP460"/>
      <c r="GQ460"/>
      <c r="GR460"/>
      <c r="GS460"/>
      <c r="GT460"/>
      <c r="GU460"/>
      <c r="GV460"/>
      <c r="GW460"/>
      <c r="GX460"/>
      <c r="GY460"/>
      <c r="GZ460"/>
      <c r="HA460"/>
      <c r="HB460"/>
      <c r="HC460"/>
      <c r="HD460"/>
      <c r="HE460"/>
      <c r="HF460"/>
      <c r="HG460"/>
      <c r="HH460"/>
      <c r="HI460"/>
      <c r="HJ460"/>
      <c r="HK460"/>
      <c r="HL460"/>
      <c r="HM460"/>
      <c r="HN460"/>
      <c r="HO460"/>
      <c r="HP460"/>
      <c r="HQ460"/>
      <c r="HR460"/>
      <c r="HS460"/>
      <c r="HT460"/>
      <c r="HU460"/>
      <c r="HV460"/>
      <c r="HW460"/>
      <c r="HX460"/>
      <c r="HY460"/>
      <c r="HZ460"/>
      <c r="IA460"/>
      <c r="IB460"/>
      <c r="IC460"/>
      <c r="ID460"/>
      <c r="IE460"/>
      <c r="IF460"/>
      <c r="IG460"/>
      <c r="IH460"/>
    </row>
    <row r="461" spans="1:242" ht="26.25">
      <c r="A461" s="35" t="s">
        <v>5</v>
      </c>
      <c r="B461" s="38" t="s">
        <v>167</v>
      </c>
      <c r="C461" s="49">
        <v>195</v>
      </c>
      <c r="D461" s="50" t="s">
        <v>168</v>
      </c>
      <c r="E461" s="41" t="s">
        <v>177</v>
      </c>
      <c r="F461" s="9">
        <v>10</v>
      </c>
      <c r="G461" s="10" t="s">
        <v>1</v>
      </c>
      <c r="H461" s="10" t="s">
        <v>0</v>
      </c>
      <c r="I461" s="9">
        <v>3</v>
      </c>
      <c r="J461" s="9">
        <v>24</v>
      </c>
      <c r="K461" s="9">
        <v>1</v>
      </c>
      <c r="L461" s="9">
        <v>22</v>
      </c>
      <c r="M461" s="9"/>
      <c r="N461" s="9"/>
      <c r="O461" s="9"/>
      <c r="P461" s="9"/>
      <c r="Q461" s="35"/>
      <c r="R461" s="36"/>
      <c r="S461" s="35"/>
      <c r="T461" s="35"/>
      <c r="U461" s="37"/>
      <c r="V461" s="38"/>
      <c r="W461" s="38"/>
      <c r="X461" s="38"/>
      <c r="Y461" s="39"/>
      <c r="Z461" s="39"/>
      <c r="AA461" s="40"/>
      <c r="AB461" s="40"/>
      <c r="AC461" s="40"/>
      <c r="AD461" s="40"/>
      <c r="AE461" s="40"/>
      <c r="AF461" s="40"/>
      <c r="AG461" s="40"/>
      <c r="AH461" s="40"/>
      <c r="AI461" s="40"/>
      <c r="AJ461" s="40"/>
      <c r="AK461" s="40"/>
      <c r="AL461" s="40"/>
      <c r="AM461" s="40"/>
      <c r="AN461" s="40"/>
      <c r="AO461" s="40"/>
      <c r="AP461" s="40"/>
      <c r="AQ461"/>
      <c r="AR461"/>
      <c r="AS461"/>
      <c r="AT461"/>
      <c r="AU461"/>
      <c r="AV461"/>
      <c r="AW461"/>
      <c r="AX461"/>
      <c r="AY461"/>
      <c r="AZ461"/>
      <c r="BA461"/>
      <c r="BB461"/>
      <c r="BC461"/>
      <c r="BD461"/>
      <c r="BE461"/>
      <c r="BF461"/>
      <c r="BG461"/>
      <c r="BH461"/>
      <c r="BI461"/>
      <c r="BJ461"/>
      <c r="BK461"/>
      <c r="BL461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  <c r="EH461"/>
      <c r="EI461"/>
      <c r="EJ461"/>
      <c r="EK461"/>
      <c r="EL461"/>
      <c r="EM461"/>
      <c r="EN461"/>
      <c r="EO461"/>
      <c r="EP461"/>
      <c r="EQ461"/>
      <c r="ER461"/>
      <c r="ES461"/>
      <c r="ET461"/>
      <c r="EU461"/>
      <c r="EV461"/>
      <c r="EW461"/>
      <c r="EX461"/>
      <c r="EY461"/>
      <c r="EZ461"/>
      <c r="FA461"/>
      <c r="FB461"/>
      <c r="FC461"/>
      <c r="FD461"/>
      <c r="FE461"/>
      <c r="FF461"/>
      <c r="FG461"/>
      <c r="FH461"/>
      <c r="FI461"/>
      <c r="FJ461"/>
      <c r="FK461"/>
      <c r="FL461"/>
      <c r="FM461"/>
      <c r="FN461"/>
      <c r="FO461"/>
      <c r="FP461"/>
      <c r="FQ461"/>
      <c r="FR461"/>
      <c r="FS461"/>
      <c r="FT461"/>
      <c r="FU461"/>
      <c r="FV461"/>
      <c r="FW461"/>
      <c r="FX461"/>
      <c r="FY461"/>
      <c r="FZ461"/>
      <c r="GA461"/>
      <c r="GB461"/>
      <c r="GC461"/>
      <c r="GD461"/>
      <c r="GE461"/>
      <c r="GF461"/>
      <c r="GG461"/>
      <c r="GH461"/>
      <c r="GI461"/>
      <c r="GJ461"/>
      <c r="GK461"/>
      <c r="GL461"/>
      <c r="GM461"/>
      <c r="GN461"/>
      <c r="GO461"/>
      <c r="GP461"/>
      <c r="GQ461"/>
      <c r="GR461"/>
      <c r="GS461"/>
      <c r="GT461"/>
      <c r="GU461"/>
      <c r="GV461"/>
      <c r="GW461"/>
      <c r="GX461"/>
      <c r="GY461"/>
      <c r="GZ461"/>
      <c r="HA461"/>
      <c r="HB461"/>
      <c r="HC461"/>
      <c r="HD461"/>
      <c r="HE461"/>
      <c r="HF461"/>
      <c r="HG461"/>
      <c r="HH461"/>
      <c r="HI461"/>
      <c r="HJ461"/>
      <c r="HK461"/>
      <c r="HL461"/>
      <c r="HM461"/>
      <c r="HN461"/>
      <c r="HO461"/>
      <c r="HP461"/>
      <c r="HQ461"/>
      <c r="HR461"/>
      <c r="HS461"/>
      <c r="HT461"/>
      <c r="HU461"/>
      <c r="HV461"/>
      <c r="HW461"/>
      <c r="HX461"/>
      <c r="HY461"/>
      <c r="HZ461"/>
      <c r="IA461"/>
      <c r="IB461"/>
      <c r="IC461"/>
      <c r="ID461"/>
      <c r="IE461"/>
      <c r="IF461"/>
      <c r="IG461"/>
      <c r="IH461"/>
    </row>
    <row r="462" spans="1:242" ht="26.25">
      <c r="A462" s="35" t="s">
        <v>5</v>
      </c>
      <c r="B462" s="38" t="s">
        <v>167</v>
      </c>
      <c r="C462" s="49">
        <v>195</v>
      </c>
      <c r="D462" s="50" t="s">
        <v>168</v>
      </c>
      <c r="E462" s="41" t="s">
        <v>177</v>
      </c>
      <c r="F462" s="9">
        <v>10</v>
      </c>
      <c r="G462" s="10" t="s">
        <v>1</v>
      </c>
      <c r="H462" s="10" t="s">
        <v>0</v>
      </c>
      <c r="I462" s="9">
        <v>3</v>
      </c>
      <c r="J462" s="9">
        <v>23</v>
      </c>
      <c r="K462" s="9">
        <v>2</v>
      </c>
      <c r="L462" s="9">
        <v>22</v>
      </c>
      <c r="M462" s="9"/>
      <c r="N462" s="9"/>
      <c r="O462" s="9"/>
      <c r="P462" s="9"/>
      <c r="Q462" s="35"/>
      <c r="R462" s="36"/>
      <c r="S462" s="35"/>
      <c r="T462" s="35"/>
      <c r="U462" s="37"/>
      <c r="V462" s="38"/>
      <c r="W462" s="38"/>
      <c r="X462" s="38"/>
      <c r="Y462" s="39"/>
      <c r="Z462" s="39"/>
      <c r="AA462" s="40"/>
      <c r="AB462" s="40"/>
      <c r="AC462" s="40"/>
      <c r="AD462" s="40"/>
      <c r="AE462" s="40"/>
      <c r="AF462" s="40"/>
      <c r="AG462" s="40"/>
      <c r="AH462" s="40"/>
      <c r="AI462" s="40"/>
      <c r="AJ462" s="40"/>
      <c r="AK462" s="40"/>
      <c r="AL462" s="40"/>
      <c r="AM462" s="40"/>
      <c r="AN462" s="40"/>
      <c r="AO462" s="40"/>
      <c r="AP462" s="40"/>
      <c r="AQ462"/>
      <c r="AR462"/>
      <c r="AS462"/>
      <c r="AT462"/>
      <c r="AU462"/>
      <c r="AV462"/>
      <c r="AW462"/>
      <c r="AX462"/>
      <c r="AY462"/>
      <c r="AZ462"/>
      <c r="BA462"/>
      <c r="BB462"/>
      <c r="BC462"/>
      <c r="BD462"/>
      <c r="BE462"/>
      <c r="BF462"/>
      <c r="BG462"/>
      <c r="BH462"/>
      <c r="BI462"/>
      <c r="BJ462"/>
      <c r="BK462"/>
      <c r="BL462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  <c r="EH462"/>
      <c r="EI462"/>
      <c r="EJ462"/>
      <c r="EK462"/>
      <c r="EL462"/>
      <c r="EM462"/>
      <c r="EN462"/>
      <c r="EO462"/>
      <c r="EP462"/>
      <c r="EQ462"/>
      <c r="ER462"/>
      <c r="ES462"/>
      <c r="ET462"/>
      <c r="EU462"/>
      <c r="EV462"/>
      <c r="EW462"/>
      <c r="EX462"/>
      <c r="EY462"/>
      <c r="EZ462"/>
      <c r="FA462"/>
      <c r="FB462"/>
      <c r="FC462"/>
      <c r="FD462"/>
      <c r="FE462"/>
      <c r="FF462"/>
      <c r="FG462"/>
      <c r="FH462"/>
      <c r="FI462"/>
      <c r="FJ462"/>
      <c r="FK462"/>
      <c r="FL462"/>
      <c r="FM462"/>
      <c r="FN462"/>
      <c r="FO462"/>
      <c r="FP462"/>
      <c r="FQ462"/>
      <c r="FR462"/>
      <c r="FS462"/>
      <c r="FT462"/>
      <c r="FU462"/>
      <c r="FV462"/>
      <c r="FW462"/>
      <c r="FX462"/>
      <c r="FY462"/>
      <c r="FZ462"/>
      <c r="GA462"/>
      <c r="GB462"/>
      <c r="GC462"/>
      <c r="GD462"/>
      <c r="GE462"/>
      <c r="GF462"/>
      <c r="GG462"/>
      <c r="GH462"/>
      <c r="GI462"/>
      <c r="GJ462"/>
      <c r="GK462"/>
      <c r="GL462"/>
      <c r="GM462"/>
      <c r="GN462"/>
      <c r="GO462"/>
      <c r="GP462"/>
      <c r="GQ462"/>
      <c r="GR462"/>
      <c r="GS462"/>
      <c r="GT462"/>
      <c r="GU462"/>
      <c r="GV462"/>
      <c r="GW462"/>
      <c r="GX462"/>
      <c r="GY462"/>
      <c r="GZ462"/>
      <c r="HA462"/>
      <c r="HB462"/>
      <c r="HC462"/>
      <c r="HD462"/>
      <c r="HE462"/>
      <c r="HF462"/>
      <c r="HG462"/>
      <c r="HH462"/>
      <c r="HI462"/>
      <c r="HJ462"/>
      <c r="HK462"/>
      <c r="HL462"/>
      <c r="HM462"/>
      <c r="HN462"/>
      <c r="HO462"/>
      <c r="HP462"/>
      <c r="HQ462"/>
      <c r="HR462"/>
      <c r="HS462"/>
      <c r="HT462"/>
      <c r="HU462"/>
      <c r="HV462"/>
      <c r="HW462"/>
      <c r="HX462"/>
      <c r="HY462"/>
      <c r="HZ462"/>
      <c r="IA462"/>
      <c r="IB462"/>
      <c r="IC462"/>
      <c r="ID462"/>
      <c r="IE462"/>
      <c r="IF462"/>
      <c r="IG462"/>
      <c r="IH462"/>
    </row>
    <row r="463" spans="1:242" ht="26.25">
      <c r="A463" s="35" t="s">
        <v>5</v>
      </c>
      <c r="B463" s="38" t="s">
        <v>169</v>
      </c>
      <c r="C463" s="49">
        <v>196</v>
      </c>
      <c r="D463" s="50" t="s">
        <v>170</v>
      </c>
      <c r="E463" s="41" t="s">
        <v>175</v>
      </c>
      <c r="F463" s="9">
        <v>5</v>
      </c>
      <c r="G463" s="10" t="s">
        <v>1</v>
      </c>
      <c r="H463" s="10" t="s">
        <v>9</v>
      </c>
      <c r="I463" s="9"/>
      <c r="J463" s="9"/>
      <c r="K463" s="9"/>
      <c r="L463" s="9"/>
      <c r="M463" s="9">
        <v>13</v>
      </c>
      <c r="N463" s="9">
        <v>14</v>
      </c>
      <c r="O463" s="9">
        <v>12</v>
      </c>
      <c r="P463" s="9">
        <v>11</v>
      </c>
      <c r="Q463" s="35"/>
      <c r="R463" s="36"/>
      <c r="S463" s="35"/>
      <c r="T463" s="35"/>
      <c r="U463" s="37"/>
      <c r="V463" s="38"/>
      <c r="W463" s="38"/>
      <c r="X463" s="38"/>
      <c r="Y463" s="39"/>
      <c r="Z463" s="39"/>
      <c r="AA463" s="40"/>
      <c r="AB463" s="40"/>
      <c r="AC463" s="40"/>
      <c r="AD463" s="40"/>
      <c r="AE463" s="40"/>
      <c r="AF463" s="40"/>
      <c r="AG463" s="40"/>
      <c r="AH463" s="40"/>
      <c r="AI463" s="40"/>
      <c r="AJ463" s="40"/>
      <c r="AK463" s="40"/>
      <c r="AL463" s="40"/>
      <c r="AM463" s="40"/>
      <c r="AN463" s="40"/>
      <c r="AO463" s="40"/>
      <c r="AP463" s="40"/>
      <c r="AQ463"/>
      <c r="AR463"/>
      <c r="AS463"/>
      <c r="AT463"/>
      <c r="AU463"/>
      <c r="AV463"/>
      <c r="AW463"/>
      <c r="AX463"/>
      <c r="AY463"/>
      <c r="AZ463"/>
      <c r="BA463"/>
      <c r="BB463"/>
      <c r="BC463"/>
      <c r="BD463"/>
      <c r="BE463"/>
      <c r="BF463"/>
      <c r="BG463"/>
      <c r="BH463"/>
      <c r="BI463"/>
      <c r="BJ463"/>
      <c r="BK463"/>
      <c r="BL46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  <c r="EH463"/>
      <c r="EI463"/>
      <c r="EJ463"/>
      <c r="EK463"/>
      <c r="EL463"/>
      <c r="EM463"/>
      <c r="EN463"/>
      <c r="EO463"/>
      <c r="EP463"/>
      <c r="EQ463"/>
      <c r="ER463"/>
      <c r="ES463"/>
      <c r="ET463"/>
      <c r="EU463"/>
      <c r="EV463"/>
      <c r="EW463"/>
      <c r="EX463"/>
      <c r="EY463"/>
      <c r="EZ463"/>
      <c r="FA463"/>
      <c r="FB463"/>
      <c r="FC463"/>
      <c r="FD463"/>
      <c r="FE463"/>
      <c r="FF463"/>
      <c r="FG463"/>
      <c r="FH463"/>
      <c r="FI463"/>
      <c r="FJ463"/>
      <c r="FK463"/>
      <c r="FL463"/>
      <c r="FM463"/>
      <c r="FN463"/>
      <c r="FO463"/>
      <c r="FP463"/>
      <c r="FQ463"/>
      <c r="FR463"/>
      <c r="FS463"/>
      <c r="FT463"/>
      <c r="FU463"/>
      <c r="FV463"/>
      <c r="FW463"/>
      <c r="FX463"/>
      <c r="FY463"/>
      <c r="FZ463"/>
      <c r="GA463"/>
      <c r="GB463"/>
      <c r="GC463"/>
      <c r="GD463"/>
      <c r="GE463"/>
      <c r="GF463"/>
      <c r="GG463"/>
      <c r="GH463"/>
      <c r="GI463"/>
      <c r="GJ463"/>
      <c r="GK463"/>
      <c r="GL463"/>
      <c r="GM463"/>
      <c r="GN463"/>
      <c r="GO463"/>
      <c r="GP463"/>
      <c r="GQ463"/>
      <c r="GR463"/>
      <c r="GS463"/>
      <c r="GT463"/>
      <c r="GU463"/>
      <c r="GV463"/>
      <c r="GW463"/>
      <c r="GX463"/>
      <c r="GY463"/>
      <c r="GZ463"/>
      <c r="HA463"/>
      <c r="HB463"/>
      <c r="HC463"/>
      <c r="HD463"/>
      <c r="HE463"/>
      <c r="HF463"/>
      <c r="HG463"/>
      <c r="HH463"/>
      <c r="HI463"/>
      <c r="HJ463"/>
      <c r="HK463"/>
      <c r="HL463"/>
      <c r="HM463"/>
      <c r="HN463"/>
      <c r="HO463"/>
      <c r="HP463"/>
      <c r="HQ463"/>
      <c r="HR463"/>
      <c r="HS463"/>
      <c r="HT463"/>
      <c r="HU463"/>
      <c r="HV463"/>
      <c r="HW463"/>
      <c r="HX463"/>
      <c r="HY463"/>
      <c r="HZ463"/>
      <c r="IA463"/>
      <c r="IB463"/>
      <c r="IC463"/>
      <c r="ID463"/>
      <c r="IE463"/>
      <c r="IF463"/>
      <c r="IG463"/>
      <c r="IH463"/>
    </row>
    <row r="464" spans="1:242" ht="26.25">
      <c r="A464" s="35" t="s">
        <v>5</v>
      </c>
      <c r="B464" s="38" t="s">
        <v>169</v>
      </c>
      <c r="C464" s="49">
        <v>196</v>
      </c>
      <c r="D464" s="50" t="s">
        <v>170</v>
      </c>
      <c r="E464" s="41" t="s">
        <v>176</v>
      </c>
      <c r="F464" s="9">
        <v>8</v>
      </c>
      <c r="G464" s="10" t="s">
        <v>1</v>
      </c>
      <c r="H464" s="10" t="s">
        <v>7</v>
      </c>
      <c r="I464" s="9">
        <v>8</v>
      </c>
      <c r="J464" s="9">
        <v>16</v>
      </c>
      <c r="K464" s="9">
        <v>9</v>
      </c>
      <c r="L464" s="9">
        <v>17</v>
      </c>
      <c r="M464" s="9"/>
      <c r="N464" s="9"/>
      <c r="O464" s="9"/>
      <c r="P464" s="9"/>
      <c r="Q464" s="35"/>
      <c r="R464" s="36"/>
      <c r="S464" s="35"/>
      <c r="T464" s="35"/>
      <c r="U464" s="37"/>
      <c r="V464" s="38"/>
      <c r="W464" s="38"/>
      <c r="X464" s="38"/>
      <c r="Y464" s="39"/>
      <c r="Z464" s="39"/>
      <c r="AA464" s="40"/>
      <c r="AB464" s="40"/>
      <c r="AC464" s="40"/>
      <c r="AD464" s="40"/>
      <c r="AE464" s="40"/>
      <c r="AF464" s="40"/>
      <c r="AG464" s="40"/>
      <c r="AH464" s="40"/>
      <c r="AI464" s="40"/>
      <c r="AJ464" s="40"/>
      <c r="AK464" s="40"/>
      <c r="AL464" s="40"/>
      <c r="AM464" s="40"/>
      <c r="AN464" s="40"/>
      <c r="AO464" s="40"/>
      <c r="AP464" s="40"/>
      <c r="AQ464"/>
      <c r="AR464"/>
      <c r="AS464"/>
      <c r="AT464"/>
      <c r="AU464"/>
      <c r="AV464"/>
      <c r="AW464"/>
      <c r="AX464"/>
      <c r="AY464"/>
      <c r="AZ464"/>
      <c r="BA464"/>
      <c r="BB464"/>
      <c r="BC464"/>
      <c r="BD464"/>
      <c r="BE464"/>
      <c r="BF464"/>
      <c r="BG464"/>
      <c r="BH464"/>
      <c r="BI464"/>
      <c r="BJ464"/>
      <c r="BK464"/>
      <c r="BL464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  <c r="EH464"/>
      <c r="EI464"/>
      <c r="EJ464"/>
      <c r="EK464"/>
      <c r="EL464"/>
      <c r="EM464"/>
      <c r="EN464"/>
      <c r="EO464"/>
      <c r="EP464"/>
      <c r="EQ464"/>
      <c r="ER464"/>
      <c r="ES464"/>
      <c r="ET464"/>
      <c r="EU464"/>
      <c r="EV464"/>
      <c r="EW464"/>
      <c r="EX464"/>
      <c r="EY464"/>
      <c r="EZ464"/>
      <c r="FA464"/>
      <c r="FB464"/>
      <c r="FC464"/>
      <c r="FD464"/>
      <c r="FE464"/>
      <c r="FF464"/>
      <c r="FG464"/>
      <c r="FH464"/>
      <c r="FI464"/>
      <c r="FJ464"/>
      <c r="FK464"/>
      <c r="FL464"/>
      <c r="FM464"/>
      <c r="FN464"/>
      <c r="FO464"/>
      <c r="FP464"/>
      <c r="FQ464"/>
      <c r="FR464"/>
      <c r="FS464"/>
      <c r="FT464"/>
      <c r="FU464"/>
      <c r="FV464"/>
      <c r="FW464"/>
      <c r="FX464"/>
      <c r="FY464"/>
      <c r="FZ464"/>
      <c r="GA464"/>
      <c r="GB464"/>
      <c r="GC464"/>
      <c r="GD464"/>
      <c r="GE464"/>
      <c r="GF464"/>
      <c r="GG464"/>
      <c r="GH464"/>
      <c r="GI464"/>
      <c r="GJ464"/>
      <c r="GK464"/>
      <c r="GL464"/>
      <c r="GM464"/>
      <c r="GN464"/>
      <c r="GO464"/>
      <c r="GP464"/>
      <c r="GQ464"/>
      <c r="GR464"/>
      <c r="GS464"/>
      <c r="GT464"/>
      <c r="GU464"/>
      <c r="GV464"/>
      <c r="GW464"/>
      <c r="GX464"/>
      <c r="GY464"/>
      <c r="GZ464"/>
      <c r="HA464"/>
      <c r="HB464"/>
      <c r="HC464"/>
      <c r="HD464"/>
      <c r="HE464"/>
      <c r="HF464"/>
      <c r="HG464"/>
      <c r="HH464"/>
      <c r="HI464"/>
      <c r="HJ464"/>
      <c r="HK464"/>
      <c r="HL464"/>
      <c r="HM464"/>
      <c r="HN464"/>
      <c r="HO464"/>
      <c r="HP464"/>
      <c r="HQ464"/>
      <c r="HR464"/>
      <c r="HS464"/>
      <c r="HT464"/>
      <c r="HU464"/>
      <c r="HV464"/>
      <c r="HW464"/>
      <c r="HX464"/>
      <c r="HY464"/>
      <c r="HZ464"/>
      <c r="IA464"/>
      <c r="IB464"/>
      <c r="IC464"/>
      <c r="ID464"/>
      <c r="IE464"/>
      <c r="IF464"/>
      <c r="IG464"/>
      <c r="IH464"/>
    </row>
    <row r="465" spans="1:242" ht="26.25">
      <c r="A465" s="35" t="s">
        <v>5</v>
      </c>
      <c r="B465" s="38" t="s">
        <v>169</v>
      </c>
      <c r="C465" s="49">
        <v>196</v>
      </c>
      <c r="D465" s="50" t="s">
        <v>170</v>
      </c>
      <c r="E465" s="41" t="s">
        <v>176</v>
      </c>
      <c r="F465" s="9">
        <v>8</v>
      </c>
      <c r="G465" s="10" t="s">
        <v>1</v>
      </c>
      <c r="H465" s="10" t="s">
        <v>7</v>
      </c>
      <c r="I465" s="9">
        <v>8</v>
      </c>
      <c r="J465" s="9">
        <v>18</v>
      </c>
      <c r="K465" s="9">
        <v>7</v>
      </c>
      <c r="L465" s="9">
        <v>17</v>
      </c>
      <c r="M465" s="9"/>
      <c r="N465" s="9"/>
      <c r="O465" s="9"/>
      <c r="P465" s="9"/>
      <c r="Q465" s="35"/>
      <c r="R465" s="36"/>
      <c r="S465" s="35"/>
      <c r="T465" s="35"/>
      <c r="U465" s="37"/>
      <c r="V465" s="38"/>
      <c r="W465" s="38"/>
      <c r="X465" s="38"/>
      <c r="Y465" s="39"/>
      <c r="Z465" s="39"/>
      <c r="AA465" s="40"/>
      <c r="AB465" s="40"/>
      <c r="AC465" s="40"/>
      <c r="AD465" s="40"/>
      <c r="AE465" s="40"/>
      <c r="AF465" s="40"/>
      <c r="AG465" s="40"/>
      <c r="AH465" s="40"/>
      <c r="AI465" s="40"/>
      <c r="AJ465" s="40"/>
      <c r="AK465" s="40"/>
      <c r="AL465" s="40"/>
      <c r="AM465" s="40"/>
      <c r="AN465" s="40"/>
      <c r="AO465" s="40"/>
      <c r="AP465" s="40"/>
      <c r="AQ465"/>
      <c r="AR465"/>
      <c r="AS465"/>
      <c r="AT465"/>
      <c r="AU465"/>
      <c r="AV465"/>
      <c r="AW465"/>
      <c r="AX465"/>
      <c r="AY465"/>
      <c r="AZ465"/>
      <c r="BA465"/>
      <c r="BB465"/>
      <c r="BC465"/>
      <c r="BD465"/>
      <c r="BE465"/>
      <c r="BF465"/>
      <c r="BG465"/>
      <c r="BH465"/>
      <c r="BI465"/>
      <c r="BJ465"/>
      <c r="BK465"/>
      <c r="BL465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  <c r="EH465"/>
      <c r="EI465"/>
      <c r="EJ465"/>
      <c r="EK465"/>
      <c r="EL465"/>
      <c r="EM465"/>
      <c r="EN465"/>
      <c r="EO465"/>
      <c r="EP465"/>
      <c r="EQ465"/>
      <c r="ER465"/>
      <c r="ES465"/>
      <c r="ET465"/>
      <c r="EU465"/>
      <c r="EV465"/>
      <c r="EW465"/>
      <c r="EX465"/>
      <c r="EY465"/>
      <c r="EZ465"/>
      <c r="FA465"/>
      <c r="FB465"/>
      <c r="FC465"/>
      <c r="FD465"/>
      <c r="FE465"/>
      <c r="FF465"/>
      <c r="FG465"/>
      <c r="FH465"/>
      <c r="FI465"/>
      <c r="FJ465"/>
      <c r="FK465"/>
      <c r="FL465"/>
      <c r="FM465"/>
      <c r="FN465"/>
      <c r="FO465"/>
      <c r="FP465"/>
      <c r="FQ465"/>
      <c r="FR465"/>
      <c r="FS465"/>
      <c r="FT465"/>
      <c r="FU465"/>
      <c r="FV465"/>
      <c r="FW465"/>
      <c r="FX465"/>
      <c r="FY465"/>
      <c r="FZ465"/>
      <c r="GA465"/>
      <c r="GB465"/>
      <c r="GC465"/>
      <c r="GD465"/>
      <c r="GE465"/>
      <c r="GF465"/>
      <c r="GG465"/>
      <c r="GH465"/>
      <c r="GI465"/>
      <c r="GJ465"/>
      <c r="GK465"/>
      <c r="GL465"/>
      <c r="GM465"/>
      <c r="GN465"/>
      <c r="GO465"/>
      <c r="GP465"/>
      <c r="GQ465"/>
      <c r="GR465"/>
      <c r="GS465"/>
      <c r="GT465"/>
      <c r="GU465"/>
      <c r="GV465"/>
      <c r="GW465"/>
      <c r="GX465"/>
      <c r="GY465"/>
      <c r="GZ465"/>
      <c r="HA465"/>
      <c r="HB465"/>
      <c r="HC465"/>
      <c r="HD465"/>
      <c r="HE465"/>
      <c r="HF465"/>
      <c r="HG465"/>
      <c r="HH465"/>
      <c r="HI465"/>
      <c r="HJ465"/>
      <c r="HK465"/>
      <c r="HL465"/>
      <c r="HM465"/>
      <c r="HN465"/>
      <c r="HO465"/>
      <c r="HP465"/>
      <c r="HQ465"/>
      <c r="HR465"/>
      <c r="HS465"/>
      <c r="HT465"/>
      <c r="HU465"/>
      <c r="HV465"/>
      <c r="HW465"/>
      <c r="HX465"/>
      <c r="HY465"/>
      <c r="HZ465"/>
      <c r="IA465"/>
      <c r="IB465"/>
      <c r="IC465"/>
      <c r="ID465"/>
      <c r="IE465"/>
      <c r="IF465"/>
      <c r="IG465"/>
      <c r="IH465"/>
    </row>
    <row r="466" spans="1:242" ht="26.25">
      <c r="A466" s="35" t="s">
        <v>5</v>
      </c>
      <c r="B466" s="38" t="s">
        <v>169</v>
      </c>
      <c r="C466" s="49">
        <v>196</v>
      </c>
      <c r="D466" s="50" t="s">
        <v>170</v>
      </c>
      <c r="E466" s="41" t="s">
        <v>177</v>
      </c>
      <c r="F466" s="9">
        <v>10</v>
      </c>
      <c r="G466" s="10" t="s">
        <v>1</v>
      </c>
      <c r="H466" s="10" t="s">
        <v>0</v>
      </c>
      <c r="I466" s="9">
        <v>3</v>
      </c>
      <c r="J466" s="9">
        <v>20</v>
      </c>
      <c r="K466" s="9">
        <v>5</v>
      </c>
      <c r="L466" s="9">
        <v>22</v>
      </c>
      <c r="M466" s="9"/>
      <c r="N466" s="9"/>
      <c r="O466" s="9"/>
      <c r="P466" s="9"/>
      <c r="Q466" s="35"/>
      <c r="R466" s="36"/>
      <c r="S466" s="35"/>
      <c r="T466" s="35"/>
      <c r="U466" s="37"/>
      <c r="V466" s="38"/>
      <c r="W466" s="38"/>
      <c r="X466" s="38"/>
      <c r="Y466" s="39"/>
      <c r="Z466" s="39"/>
      <c r="AA466" s="40"/>
      <c r="AB466" s="40"/>
      <c r="AC466" s="40"/>
      <c r="AD466" s="40"/>
      <c r="AE466" s="40"/>
      <c r="AF466" s="40"/>
      <c r="AG466" s="40"/>
      <c r="AH466" s="40"/>
      <c r="AI466" s="40"/>
      <c r="AJ466" s="40"/>
      <c r="AK466" s="40"/>
      <c r="AL466" s="40"/>
      <c r="AM466" s="40"/>
      <c r="AN466" s="40"/>
      <c r="AO466" s="40"/>
      <c r="AP466" s="40"/>
      <c r="AQ466"/>
      <c r="AR466"/>
      <c r="AS466"/>
      <c r="AT466"/>
      <c r="AU466"/>
      <c r="AV466"/>
      <c r="AW466"/>
      <c r="AX466"/>
      <c r="AY466"/>
      <c r="AZ466"/>
      <c r="BA466"/>
      <c r="BB466"/>
      <c r="BC466"/>
      <c r="BD466"/>
      <c r="BE466"/>
      <c r="BF466"/>
      <c r="BG466"/>
      <c r="BH466"/>
      <c r="BI466"/>
      <c r="BJ466"/>
      <c r="BK466"/>
      <c r="BL466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  <c r="EH466"/>
      <c r="EI466"/>
      <c r="EJ466"/>
      <c r="EK466"/>
      <c r="EL466"/>
      <c r="EM466"/>
      <c r="EN466"/>
      <c r="EO466"/>
      <c r="EP466"/>
      <c r="EQ466"/>
      <c r="ER466"/>
      <c r="ES466"/>
      <c r="ET466"/>
      <c r="EU466"/>
      <c r="EV466"/>
      <c r="EW466"/>
      <c r="EX466"/>
      <c r="EY466"/>
      <c r="EZ466"/>
      <c r="FA466"/>
      <c r="FB466"/>
      <c r="FC466"/>
      <c r="FD466"/>
      <c r="FE466"/>
      <c r="FF466"/>
      <c r="FG466"/>
      <c r="FH466"/>
      <c r="FI466"/>
      <c r="FJ466"/>
      <c r="FK466"/>
      <c r="FL466"/>
      <c r="FM466"/>
      <c r="FN466"/>
      <c r="FO466"/>
      <c r="FP466"/>
      <c r="FQ466"/>
      <c r="FR466"/>
      <c r="FS466"/>
      <c r="FT466"/>
      <c r="FU466"/>
      <c r="FV466"/>
      <c r="FW466"/>
      <c r="FX466"/>
      <c r="FY466"/>
      <c r="FZ466"/>
      <c r="GA466"/>
      <c r="GB466"/>
      <c r="GC466"/>
      <c r="GD466"/>
      <c r="GE466"/>
      <c r="GF466"/>
      <c r="GG466"/>
      <c r="GH466"/>
      <c r="GI466"/>
      <c r="GJ466"/>
      <c r="GK466"/>
      <c r="GL466"/>
      <c r="GM466"/>
      <c r="GN466"/>
      <c r="GO466"/>
      <c r="GP466"/>
      <c r="GQ466"/>
      <c r="GR466"/>
      <c r="GS466"/>
      <c r="GT466"/>
      <c r="GU466"/>
      <c r="GV466"/>
      <c r="GW466"/>
      <c r="GX466"/>
      <c r="GY466"/>
      <c r="GZ466"/>
      <c r="HA466"/>
      <c r="HB466"/>
      <c r="HC466"/>
      <c r="HD466"/>
      <c r="HE466"/>
      <c r="HF466"/>
      <c r="HG466"/>
      <c r="HH466"/>
      <c r="HI466"/>
      <c r="HJ466"/>
      <c r="HK466"/>
      <c r="HL466"/>
      <c r="HM466"/>
      <c r="HN466"/>
      <c r="HO466"/>
      <c r="HP466"/>
      <c r="HQ466"/>
      <c r="HR466"/>
      <c r="HS466"/>
      <c r="HT466"/>
      <c r="HU466"/>
      <c r="HV466"/>
      <c r="HW466"/>
      <c r="HX466"/>
      <c r="HY466"/>
      <c r="HZ466"/>
      <c r="IA466"/>
      <c r="IB466"/>
      <c r="IC466"/>
      <c r="ID466"/>
      <c r="IE466"/>
      <c r="IF466"/>
      <c r="IG466"/>
      <c r="IH466"/>
    </row>
    <row r="467" spans="1:242" ht="26.25">
      <c r="A467" s="35" t="s">
        <v>5</v>
      </c>
      <c r="B467" s="38" t="s">
        <v>169</v>
      </c>
      <c r="C467" s="49">
        <v>196</v>
      </c>
      <c r="D467" s="50" t="s">
        <v>170</v>
      </c>
      <c r="E467" s="41" t="s">
        <v>177</v>
      </c>
      <c r="F467" s="9">
        <v>10</v>
      </c>
      <c r="G467" s="10" t="s">
        <v>1</v>
      </c>
      <c r="H467" s="10" t="s">
        <v>0</v>
      </c>
      <c r="I467" s="9">
        <v>3</v>
      </c>
      <c r="J467" s="9">
        <v>21</v>
      </c>
      <c r="K467" s="9">
        <v>4</v>
      </c>
      <c r="L467" s="9">
        <v>22</v>
      </c>
      <c r="M467" s="9"/>
      <c r="N467" s="9"/>
      <c r="O467" s="9"/>
      <c r="P467" s="9"/>
      <c r="Q467" s="35"/>
      <c r="R467" s="36"/>
      <c r="S467" s="35"/>
      <c r="T467" s="35"/>
      <c r="U467" s="37"/>
      <c r="V467" s="38"/>
      <c r="W467" s="38"/>
      <c r="X467" s="38"/>
      <c r="Y467" s="39"/>
      <c r="Z467" s="39"/>
      <c r="AA467" s="40"/>
      <c r="AB467" s="40"/>
      <c r="AC467" s="40"/>
      <c r="AD467" s="40"/>
      <c r="AE467" s="40"/>
      <c r="AF467" s="40"/>
      <c r="AG467" s="40"/>
      <c r="AH467" s="40"/>
      <c r="AI467" s="40"/>
      <c r="AJ467" s="40"/>
      <c r="AK467" s="40"/>
      <c r="AL467" s="40"/>
      <c r="AM467" s="40"/>
      <c r="AN467" s="40"/>
      <c r="AO467" s="40"/>
      <c r="AP467" s="40"/>
      <c r="AQ467"/>
      <c r="AR467"/>
      <c r="AS467"/>
      <c r="AT467"/>
      <c r="AU467"/>
      <c r="AV467"/>
      <c r="AW467"/>
      <c r="AX467"/>
      <c r="AY467"/>
      <c r="AZ467"/>
      <c r="BA467"/>
      <c r="BB467"/>
      <c r="BC467"/>
      <c r="BD467"/>
      <c r="BE467"/>
      <c r="BF467"/>
      <c r="BG467"/>
      <c r="BH467"/>
      <c r="BI467"/>
      <c r="BJ467"/>
      <c r="BK467"/>
      <c r="BL467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  <c r="EH467"/>
      <c r="EI467"/>
      <c r="EJ467"/>
      <c r="EK467"/>
      <c r="EL467"/>
      <c r="EM467"/>
      <c r="EN467"/>
      <c r="EO467"/>
      <c r="EP467"/>
      <c r="EQ467"/>
      <c r="ER467"/>
      <c r="ES467"/>
      <c r="ET467"/>
      <c r="EU467"/>
      <c r="EV467"/>
      <c r="EW467"/>
      <c r="EX467"/>
      <c r="EY467"/>
      <c r="EZ467"/>
      <c r="FA467"/>
      <c r="FB467"/>
      <c r="FC467"/>
      <c r="FD467"/>
      <c r="FE467"/>
      <c r="FF467"/>
      <c r="FG467"/>
      <c r="FH467"/>
      <c r="FI467"/>
      <c r="FJ467"/>
      <c r="FK467"/>
      <c r="FL467"/>
      <c r="FM467"/>
      <c r="FN467"/>
      <c r="FO467"/>
      <c r="FP467"/>
      <c r="FQ467"/>
      <c r="FR467"/>
      <c r="FS467"/>
      <c r="FT467"/>
      <c r="FU467"/>
      <c r="FV467"/>
      <c r="FW467"/>
      <c r="FX467"/>
      <c r="FY467"/>
      <c r="FZ467"/>
      <c r="GA467"/>
      <c r="GB467"/>
      <c r="GC467"/>
      <c r="GD467"/>
      <c r="GE467"/>
      <c r="GF467"/>
      <c r="GG467"/>
      <c r="GH467"/>
      <c r="GI467"/>
      <c r="GJ467"/>
      <c r="GK467"/>
      <c r="GL467"/>
      <c r="GM467"/>
      <c r="GN467"/>
      <c r="GO467"/>
      <c r="GP467"/>
      <c r="GQ467"/>
      <c r="GR467"/>
      <c r="GS467"/>
      <c r="GT467"/>
      <c r="GU467"/>
      <c r="GV467"/>
      <c r="GW467"/>
      <c r="GX467"/>
      <c r="GY467"/>
      <c r="GZ467"/>
      <c r="HA467"/>
      <c r="HB467"/>
      <c r="HC467"/>
      <c r="HD467"/>
      <c r="HE467"/>
      <c r="HF467"/>
      <c r="HG467"/>
      <c r="HH467"/>
      <c r="HI467"/>
      <c r="HJ467"/>
      <c r="HK467"/>
      <c r="HL467"/>
      <c r="HM467"/>
      <c r="HN467"/>
      <c r="HO467"/>
      <c r="HP467"/>
      <c r="HQ467"/>
      <c r="HR467"/>
      <c r="HS467"/>
      <c r="HT467"/>
      <c r="HU467"/>
      <c r="HV467"/>
      <c r="HW467"/>
      <c r="HX467"/>
      <c r="HY467"/>
      <c r="HZ467"/>
      <c r="IA467"/>
      <c r="IB467"/>
      <c r="IC467"/>
      <c r="ID467"/>
      <c r="IE467"/>
      <c r="IF467"/>
      <c r="IG467"/>
      <c r="IH467"/>
    </row>
    <row r="468" spans="1:242" ht="26.25">
      <c r="A468" s="35" t="s">
        <v>5</v>
      </c>
      <c r="B468" s="38" t="s">
        <v>169</v>
      </c>
      <c r="C468" s="49">
        <v>196</v>
      </c>
      <c r="D468" s="50" t="s">
        <v>170</v>
      </c>
      <c r="E468" s="41" t="s">
        <v>177</v>
      </c>
      <c r="F468" s="9">
        <v>10</v>
      </c>
      <c r="G468" s="10" t="s">
        <v>1</v>
      </c>
      <c r="H468" s="10" t="s">
        <v>0</v>
      </c>
      <c r="I468" s="9">
        <v>3</v>
      </c>
      <c r="J468" s="9">
        <v>24</v>
      </c>
      <c r="K468" s="9">
        <v>1</v>
      </c>
      <c r="L468" s="9">
        <v>22</v>
      </c>
      <c r="M468" s="9"/>
      <c r="N468" s="9"/>
      <c r="O468" s="9"/>
      <c r="P468" s="9"/>
      <c r="Q468" s="35"/>
      <c r="R468" s="36"/>
      <c r="S468" s="35"/>
      <c r="T468" s="35"/>
      <c r="U468" s="37"/>
      <c r="V468" s="38"/>
      <c r="W468" s="38"/>
      <c r="X468" s="38"/>
      <c r="Y468" s="39"/>
      <c r="Z468" s="39"/>
      <c r="AA468" s="40"/>
      <c r="AB468" s="40"/>
      <c r="AC468" s="40"/>
      <c r="AD468" s="40"/>
      <c r="AE468" s="40"/>
      <c r="AF468" s="40"/>
      <c r="AG468" s="40"/>
      <c r="AH468" s="40"/>
      <c r="AI468" s="40"/>
      <c r="AJ468" s="40"/>
      <c r="AK468" s="40"/>
      <c r="AL468" s="40"/>
      <c r="AM468" s="40"/>
      <c r="AN468" s="40"/>
      <c r="AO468" s="40"/>
      <c r="AP468" s="40"/>
      <c r="AQ468"/>
      <c r="AR468"/>
      <c r="AS468"/>
      <c r="AT468"/>
      <c r="AU468"/>
      <c r="AV468"/>
      <c r="AW468"/>
      <c r="AX468"/>
      <c r="AY468"/>
      <c r="AZ468"/>
      <c r="BA468"/>
      <c r="BB468"/>
      <c r="BC468"/>
      <c r="BD468"/>
      <c r="BE468"/>
      <c r="BF468"/>
      <c r="BG468"/>
      <c r="BH468"/>
      <c r="BI468"/>
      <c r="BJ468"/>
      <c r="BK468"/>
      <c r="BL468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  <c r="EH468"/>
      <c r="EI468"/>
      <c r="EJ468"/>
      <c r="EK468"/>
      <c r="EL468"/>
      <c r="EM468"/>
      <c r="EN468"/>
      <c r="EO468"/>
      <c r="EP468"/>
      <c r="EQ468"/>
      <c r="ER468"/>
      <c r="ES468"/>
      <c r="ET468"/>
      <c r="EU468"/>
      <c r="EV468"/>
      <c r="EW468"/>
      <c r="EX468"/>
      <c r="EY468"/>
      <c r="EZ468"/>
      <c r="FA468"/>
      <c r="FB468"/>
      <c r="FC468"/>
      <c r="FD468"/>
      <c r="FE468"/>
      <c r="FF468"/>
      <c r="FG468"/>
      <c r="FH468"/>
      <c r="FI468"/>
      <c r="FJ468"/>
      <c r="FK468"/>
      <c r="FL468"/>
      <c r="FM468"/>
      <c r="FN468"/>
      <c r="FO468"/>
      <c r="FP468"/>
      <c r="FQ468"/>
      <c r="FR468"/>
      <c r="FS468"/>
      <c r="FT468"/>
      <c r="FU468"/>
      <c r="FV468"/>
      <c r="FW468"/>
      <c r="FX468"/>
      <c r="FY468"/>
      <c r="FZ468"/>
      <c r="GA468"/>
      <c r="GB468"/>
      <c r="GC468"/>
      <c r="GD468"/>
      <c r="GE468"/>
      <c r="GF468"/>
      <c r="GG468"/>
      <c r="GH468"/>
      <c r="GI468"/>
      <c r="GJ468"/>
      <c r="GK468"/>
      <c r="GL468"/>
      <c r="GM468"/>
      <c r="GN468"/>
      <c r="GO468"/>
      <c r="GP468"/>
      <c r="GQ468"/>
      <c r="GR468"/>
      <c r="GS468"/>
      <c r="GT468"/>
      <c r="GU468"/>
      <c r="GV468"/>
      <c r="GW468"/>
      <c r="GX468"/>
      <c r="GY468"/>
      <c r="GZ468"/>
      <c r="HA468"/>
      <c r="HB468"/>
      <c r="HC468"/>
      <c r="HD468"/>
      <c r="HE468"/>
      <c r="HF468"/>
      <c r="HG468"/>
      <c r="HH468"/>
      <c r="HI468"/>
      <c r="HJ468"/>
      <c r="HK468"/>
      <c r="HL468"/>
      <c r="HM468"/>
      <c r="HN468"/>
      <c r="HO468"/>
      <c r="HP468"/>
      <c r="HQ468"/>
      <c r="HR468"/>
      <c r="HS468"/>
      <c r="HT468"/>
      <c r="HU468"/>
      <c r="HV468"/>
      <c r="HW468"/>
      <c r="HX468"/>
      <c r="HY468"/>
      <c r="HZ468"/>
      <c r="IA468"/>
      <c r="IB468"/>
      <c r="IC468"/>
      <c r="ID468"/>
      <c r="IE468"/>
      <c r="IF468"/>
      <c r="IG468"/>
      <c r="IH468"/>
    </row>
    <row r="469" spans="1:242" ht="26.25">
      <c r="A469" s="35" t="s">
        <v>5</v>
      </c>
      <c r="B469" s="38" t="s">
        <v>169</v>
      </c>
      <c r="C469" s="49">
        <v>196</v>
      </c>
      <c r="D469" s="50" t="s">
        <v>170</v>
      </c>
      <c r="E469" s="41" t="s">
        <v>177</v>
      </c>
      <c r="F469" s="9">
        <v>10</v>
      </c>
      <c r="G469" s="10" t="s">
        <v>1</v>
      </c>
      <c r="H469" s="10" t="s">
        <v>0</v>
      </c>
      <c r="I469" s="9">
        <v>3</v>
      </c>
      <c r="J469" s="9">
        <v>23</v>
      </c>
      <c r="K469" s="9">
        <v>2</v>
      </c>
      <c r="L469" s="9">
        <v>22</v>
      </c>
      <c r="M469" s="9"/>
      <c r="N469" s="9"/>
      <c r="O469" s="9"/>
      <c r="P469" s="9"/>
      <c r="Q469" s="35"/>
      <c r="R469" s="36"/>
      <c r="S469" s="35"/>
      <c r="T469" s="35"/>
      <c r="U469" s="37"/>
      <c r="V469" s="38"/>
      <c r="W469" s="38"/>
      <c r="X469" s="38"/>
      <c r="Y469" s="39"/>
      <c r="Z469" s="39"/>
      <c r="AA469" s="40"/>
      <c r="AB469" s="40"/>
      <c r="AC469" s="40"/>
      <c r="AD469" s="40"/>
      <c r="AE469" s="40"/>
      <c r="AF469" s="40"/>
      <c r="AG469" s="40"/>
      <c r="AH469" s="40"/>
      <c r="AI469" s="40"/>
      <c r="AJ469" s="40"/>
      <c r="AK469" s="40"/>
      <c r="AL469" s="40"/>
      <c r="AM469" s="40"/>
      <c r="AN469" s="40"/>
      <c r="AO469" s="40"/>
      <c r="AP469" s="40"/>
      <c r="AQ469"/>
      <c r="AR469"/>
      <c r="AS469"/>
      <c r="AT469"/>
      <c r="AU469"/>
      <c r="AV469"/>
      <c r="AW469"/>
      <c r="AX469"/>
      <c r="AY469"/>
      <c r="AZ469"/>
      <c r="BA469"/>
      <c r="BB469"/>
      <c r="BC469"/>
      <c r="BD469"/>
      <c r="BE469"/>
      <c r="BF469"/>
      <c r="BG469"/>
      <c r="BH469"/>
      <c r="BI469"/>
      <c r="BJ469"/>
      <c r="BK469"/>
      <c r="BL46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  <c r="EH469"/>
      <c r="EI469"/>
      <c r="EJ469"/>
      <c r="EK469"/>
      <c r="EL469"/>
      <c r="EM469"/>
      <c r="EN469"/>
      <c r="EO469"/>
      <c r="EP469"/>
      <c r="EQ469"/>
      <c r="ER469"/>
      <c r="ES469"/>
      <c r="ET469"/>
      <c r="EU469"/>
      <c r="EV469"/>
      <c r="EW469"/>
      <c r="EX469"/>
      <c r="EY469"/>
      <c r="EZ469"/>
      <c r="FA469"/>
      <c r="FB469"/>
      <c r="FC469"/>
      <c r="FD469"/>
      <c r="FE469"/>
      <c r="FF469"/>
      <c r="FG469"/>
      <c r="FH469"/>
      <c r="FI469"/>
      <c r="FJ469"/>
      <c r="FK469"/>
      <c r="FL469"/>
      <c r="FM469"/>
      <c r="FN469"/>
      <c r="FO469"/>
      <c r="FP469"/>
      <c r="FQ469"/>
      <c r="FR469"/>
      <c r="FS469"/>
      <c r="FT469"/>
      <c r="FU469"/>
      <c r="FV469"/>
      <c r="FW469"/>
      <c r="FX469"/>
      <c r="FY469"/>
      <c r="FZ469"/>
      <c r="GA469"/>
      <c r="GB469"/>
      <c r="GC469"/>
      <c r="GD469"/>
      <c r="GE469"/>
      <c r="GF469"/>
      <c r="GG469"/>
      <c r="GH469"/>
      <c r="GI469"/>
      <c r="GJ469"/>
      <c r="GK469"/>
      <c r="GL469"/>
      <c r="GM469"/>
      <c r="GN469"/>
      <c r="GO469"/>
      <c r="GP469"/>
      <c r="GQ469"/>
      <c r="GR469"/>
      <c r="GS469"/>
      <c r="GT469"/>
      <c r="GU469"/>
      <c r="GV469"/>
      <c r="GW469"/>
      <c r="GX469"/>
      <c r="GY469"/>
      <c r="GZ469"/>
      <c r="HA469"/>
      <c r="HB469"/>
      <c r="HC469"/>
      <c r="HD469"/>
      <c r="HE469"/>
      <c r="HF469"/>
      <c r="HG469"/>
      <c r="HH469"/>
      <c r="HI469"/>
      <c r="HJ469"/>
      <c r="HK469"/>
      <c r="HL469"/>
      <c r="HM469"/>
      <c r="HN469"/>
      <c r="HO469"/>
      <c r="HP469"/>
      <c r="HQ469"/>
      <c r="HR469"/>
      <c r="HS469"/>
      <c r="HT469"/>
      <c r="HU469"/>
      <c r="HV469"/>
      <c r="HW469"/>
      <c r="HX469"/>
      <c r="HY469"/>
      <c r="HZ469"/>
      <c r="IA469"/>
      <c r="IB469"/>
      <c r="IC469"/>
      <c r="ID469"/>
      <c r="IE469"/>
      <c r="IF469"/>
      <c r="IG469"/>
      <c r="IH469"/>
    </row>
    <row r="470" spans="1:242" ht="26.25">
      <c r="A470" s="35" t="s">
        <v>5</v>
      </c>
      <c r="B470" s="38" t="s">
        <v>171</v>
      </c>
      <c r="C470" s="49">
        <v>197</v>
      </c>
      <c r="D470" s="50" t="s">
        <v>172</v>
      </c>
      <c r="E470" s="41" t="s">
        <v>175</v>
      </c>
      <c r="F470" s="9">
        <v>5</v>
      </c>
      <c r="G470" s="10" t="s">
        <v>1</v>
      </c>
      <c r="H470" s="10" t="s">
        <v>9</v>
      </c>
      <c r="I470" s="9"/>
      <c r="J470" s="9"/>
      <c r="K470" s="9"/>
      <c r="L470" s="9"/>
      <c r="M470" s="9">
        <v>13</v>
      </c>
      <c r="N470" s="9">
        <v>14</v>
      </c>
      <c r="O470" s="9">
        <v>12</v>
      </c>
      <c r="P470" s="9">
        <v>11</v>
      </c>
      <c r="Q470" s="35"/>
      <c r="R470" s="36"/>
      <c r="S470" s="35"/>
      <c r="T470" s="35"/>
      <c r="U470" s="37"/>
      <c r="V470" s="38"/>
      <c r="W470" s="38"/>
      <c r="X470" s="38"/>
      <c r="Y470" s="39"/>
      <c r="Z470" s="39"/>
      <c r="AA470" s="40"/>
      <c r="AB470" s="40"/>
      <c r="AC470" s="40"/>
      <c r="AD470" s="40"/>
      <c r="AE470" s="40"/>
      <c r="AF470" s="40"/>
      <c r="AG470" s="40"/>
      <c r="AH470" s="40"/>
      <c r="AI470" s="40"/>
      <c r="AJ470" s="40"/>
      <c r="AK470" s="40"/>
      <c r="AL470" s="40"/>
      <c r="AM470" s="40"/>
      <c r="AN470" s="40"/>
      <c r="AO470" s="40"/>
      <c r="AP470" s="40"/>
      <c r="AQ470"/>
      <c r="AR470"/>
      <c r="AS470"/>
      <c r="AT470"/>
      <c r="AU470"/>
      <c r="AV470"/>
      <c r="AW470"/>
      <c r="AX470"/>
      <c r="AY470"/>
      <c r="AZ470"/>
      <c r="BA470"/>
      <c r="BB470"/>
      <c r="BC470"/>
      <c r="BD470"/>
      <c r="BE470"/>
      <c r="BF470"/>
      <c r="BG470"/>
      <c r="BH470"/>
      <c r="BI470"/>
      <c r="BJ470"/>
      <c r="BK470"/>
      <c r="BL470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  <c r="EH470"/>
      <c r="EI470"/>
      <c r="EJ470"/>
      <c r="EK470"/>
      <c r="EL470"/>
      <c r="EM470"/>
      <c r="EN470"/>
      <c r="EO470"/>
      <c r="EP470"/>
      <c r="EQ470"/>
      <c r="ER470"/>
      <c r="ES470"/>
      <c r="ET470"/>
      <c r="EU470"/>
      <c r="EV470"/>
      <c r="EW470"/>
      <c r="EX470"/>
      <c r="EY470"/>
      <c r="EZ470"/>
      <c r="FA470"/>
      <c r="FB470"/>
      <c r="FC470"/>
      <c r="FD470"/>
      <c r="FE470"/>
      <c r="FF470"/>
      <c r="FG470"/>
      <c r="FH470"/>
      <c r="FI470"/>
      <c r="FJ470"/>
      <c r="FK470"/>
      <c r="FL470"/>
      <c r="FM470"/>
      <c r="FN470"/>
      <c r="FO470"/>
      <c r="FP470"/>
      <c r="FQ470"/>
      <c r="FR470"/>
      <c r="FS470"/>
      <c r="FT470"/>
      <c r="FU470"/>
      <c r="FV470"/>
      <c r="FW470"/>
      <c r="FX470"/>
      <c r="FY470"/>
      <c r="FZ470"/>
      <c r="GA470"/>
      <c r="GB470"/>
      <c r="GC470"/>
      <c r="GD470"/>
      <c r="GE470"/>
      <c r="GF470"/>
      <c r="GG470"/>
      <c r="GH470"/>
      <c r="GI470"/>
      <c r="GJ470"/>
      <c r="GK470"/>
      <c r="GL470"/>
      <c r="GM470"/>
      <c r="GN470"/>
      <c r="GO470"/>
      <c r="GP470"/>
      <c r="GQ470"/>
      <c r="GR470"/>
      <c r="GS470"/>
      <c r="GT470"/>
      <c r="GU470"/>
      <c r="GV470"/>
      <c r="GW470"/>
      <c r="GX470"/>
      <c r="GY470"/>
      <c r="GZ470"/>
      <c r="HA470"/>
      <c r="HB470"/>
      <c r="HC470"/>
      <c r="HD470"/>
      <c r="HE470"/>
      <c r="HF470"/>
      <c r="HG470"/>
      <c r="HH470"/>
      <c r="HI470"/>
      <c r="HJ470"/>
      <c r="HK470"/>
      <c r="HL470"/>
      <c r="HM470"/>
      <c r="HN470"/>
      <c r="HO470"/>
      <c r="HP470"/>
      <c r="HQ470"/>
      <c r="HR470"/>
      <c r="HS470"/>
      <c r="HT470"/>
      <c r="HU470"/>
      <c r="HV470"/>
      <c r="HW470"/>
      <c r="HX470"/>
      <c r="HY470"/>
      <c r="HZ470"/>
      <c r="IA470"/>
      <c r="IB470"/>
      <c r="IC470"/>
      <c r="ID470"/>
      <c r="IE470"/>
      <c r="IF470"/>
      <c r="IG470"/>
      <c r="IH470"/>
    </row>
    <row r="471" spans="1:242" ht="26.25">
      <c r="A471" s="35" t="s">
        <v>5</v>
      </c>
      <c r="B471" s="38" t="s">
        <v>171</v>
      </c>
      <c r="C471" s="49">
        <v>197</v>
      </c>
      <c r="D471" s="50" t="s">
        <v>172</v>
      </c>
      <c r="E471" s="41" t="s">
        <v>176</v>
      </c>
      <c r="F471" s="9">
        <v>8</v>
      </c>
      <c r="G471" s="10" t="s">
        <v>1</v>
      </c>
      <c r="H471" s="10" t="s">
        <v>7</v>
      </c>
      <c r="I471" s="9">
        <v>8</v>
      </c>
      <c r="J471" s="9">
        <v>16</v>
      </c>
      <c r="K471" s="9">
        <v>9</v>
      </c>
      <c r="L471" s="9">
        <v>17</v>
      </c>
      <c r="M471" s="9"/>
      <c r="N471" s="9"/>
      <c r="O471" s="9"/>
      <c r="P471" s="9"/>
      <c r="Q471" s="35"/>
      <c r="R471" s="36"/>
      <c r="S471" s="35"/>
      <c r="T471" s="35"/>
      <c r="U471" s="37"/>
      <c r="V471" s="38"/>
      <c r="W471" s="38"/>
      <c r="X471" s="38"/>
      <c r="Y471" s="39"/>
      <c r="Z471" s="39"/>
      <c r="AA471" s="40"/>
      <c r="AB471" s="40"/>
      <c r="AC471" s="40"/>
      <c r="AD471" s="40"/>
      <c r="AE471" s="40"/>
      <c r="AF471" s="40"/>
      <c r="AG471" s="40"/>
      <c r="AH471" s="40"/>
      <c r="AI471" s="40"/>
      <c r="AJ471" s="40"/>
      <c r="AK471" s="40"/>
      <c r="AL471" s="40"/>
      <c r="AM471" s="40"/>
      <c r="AN471" s="40"/>
      <c r="AO471" s="40"/>
      <c r="AP471" s="40"/>
      <c r="AQ471"/>
      <c r="AR471"/>
      <c r="AS471"/>
      <c r="AT471"/>
      <c r="AU471"/>
      <c r="AV471"/>
      <c r="AW471"/>
      <c r="AX471"/>
      <c r="AY471"/>
      <c r="AZ471"/>
      <c r="BA471"/>
      <c r="BB471"/>
      <c r="BC471"/>
      <c r="BD471"/>
      <c r="BE471"/>
      <c r="BF471"/>
      <c r="BG471"/>
      <c r="BH471"/>
      <c r="BI471"/>
      <c r="BJ471"/>
      <c r="BK471"/>
      <c r="BL471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  <c r="EH471"/>
      <c r="EI471"/>
      <c r="EJ471"/>
      <c r="EK471"/>
      <c r="EL471"/>
      <c r="EM471"/>
      <c r="EN471"/>
      <c r="EO471"/>
      <c r="EP471"/>
      <c r="EQ471"/>
      <c r="ER471"/>
      <c r="ES471"/>
      <c r="ET471"/>
      <c r="EU471"/>
      <c r="EV471"/>
      <c r="EW471"/>
      <c r="EX471"/>
      <c r="EY471"/>
      <c r="EZ471"/>
      <c r="FA471"/>
      <c r="FB471"/>
      <c r="FC471"/>
      <c r="FD471"/>
      <c r="FE471"/>
      <c r="FF471"/>
      <c r="FG471"/>
      <c r="FH471"/>
      <c r="FI471"/>
      <c r="FJ471"/>
      <c r="FK471"/>
      <c r="FL471"/>
      <c r="FM471"/>
      <c r="FN471"/>
      <c r="FO471"/>
      <c r="FP471"/>
      <c r="FQ471"/>
      <c r="FR471"/>
      <c r="FS471"/>
      <c r="FT471"/>
      <c r="FU471"/>
      <c r="FV471"/>
      <c r="FW471"/>
      <c r="FX471"/>
      <c r="FY471"/>
      <c r="FZ471"/>
      <c r="GA471"/>
      <c r="GB471"/>
      <c r="GC471"/>
      <c r="GD471"/>
      <c r="GE471"/>
      <c r="GF471"/>
      <c r="GG471"/>
      <c r="GH471"/>
      <c r="GI471"/>
      <c r="GJ471"/>
      <c r="GK471"/>
      <c r="GL471"/>
      <c r="GM471"/>
      <c r="GN471"/>
      <c r="GO471"/>
      <c r="GP471"/>
      <c r="GQ471"/>
      <c r="GR471"/>
      <c r="GS471"/>
      <c r="GT471"/>
      <c r="GU471"/>
      <c r="GV471"/>
      <c r="GW471"/>
      <c r="GX471"/>
      <c r="GY471"/>
      <c r="GZ471"/>
      <c r="HA471"/>
      <c r="HB471"/>
      <c r="HC471"/>
      <c r="HD471"/>
      <c r="HE471"/>
      <c r="HF471"/>
      <c r="HG471"/>
      <c r="HH471"/>
      <c r="HI471"/>
      <c r="HJ471"/>
      <c r="HK471"/>
      <c r="HL471"/>
      <c r="HM471"/>
      <c r="HN471"/>
      <c r="HO471"/>
      <c r="HP471"/>
      <c r="HQ471"/>
      <c r="HR471"/>
      <c r="HS471"/>
      <c r="HT471"/>
      <c r="HU471"/>
      <c r="HV471"/>
      <c r="HW471"/>
      <c r="HX471"/>
      <c r="HY471"/>
      <c r="HZ471"/>
      <c r="IA471"/>
      <c r="IB471"/>
      <c r="IC471"/>
      <c r="ID471"/>
      <c r="IE471"/>
      <c r="IF471"/>
      <c r="IG471"/>
      <c r="IH471"/>
    </row>
    <row r="472" spans="1:242" ht="26.25">
      <c r="A472" s="35" t="s">
        <v>5</v>
      </c>
      <c r="B472" s="38" t="s">
        <v>171</v>
      </c>
      <c r="C472" s="49">
        <v>197</v>
      </c>
      <c r="D472" s="50" t="s">
        <v>172</v>
      </c>
      <c r="E472" s="41" t="s">
        <v>176</v>
      </c>
      <c r="F472" s="9">
        <v>8</v>
      </c>
      <c r="G472" s="10" t="s">
        <v>1</v>
      </c>
      <c r="H472" s="10" t="s">
        <v>7</v>
      </c>
      <c r="I472" s="9">
        <v>8</v>
      </c>
      <c r="J472" s="9">
        <v>18</v>
      </c>
      <c r="K472" s="9">
        <v>7</v>
      </c>
      <c r="L472" s="9">
        <v>17</v>
      </c>
      <c r="M472" s="9"/>
      <c r="N472" s="9"/>
      <c r="O472" s="9"/>
      <c r="P472" s="9"/>
      <c r="Q472" s="35"/>
      <c r="R472" s="36"/>
      <c r="S472" s="35"/>
      <c r="T472" s="35"/>
      <c r="U472" s="37"/>
      <c r="V472" s="38"/>
      <c r="W472" s="38"/>
      <c r="X472" s="38"/>
      <c r="Y472" s="39"/>
      <c r="Z472" s="39"/>
      <c r="AA472" s="40"/>
      <c r="AB472" s="40"/>
      <c r="AC472" s="40"/>
      <c r="AD472" s="40"/>
      <c r="AE472" s="40"/>
      <c r="AF472" s="40"/>
      <c r="AG472" s="40"/>
      <c r="AH472" s="40"/>
      <c r="AI472" s="40"/>
      <c r="AJ472" s="40"/>
      <c r="AK472" s="40"/>
      <c r="AL472" s="40"/>
      <c r="AM472" s="40"/>
      <c r="AN472" s="40"/>
      <c r="AO472" s="40"/>
      <c r="AP472" s="40"/>
      <c r="AQ472"/>
      <c r="AR472"/>
      <c r="AS472"/>
      <c r="AT472"/>
      <c r="AU472"/>
      <c r="AV472"/>
      <c r="AW472"/>
      <c r="AX472"/>
      <c r="AY472"/>
      <c r="AZ472"/>
      <c r="BA472"/>
      <c r="BB472"/>
      <c r="BC472"/>
      <c r="BD472"/>
      <c r="BE472"/>
      <c r="BF472"/>
      <c r="BG472"/>
      <c r="BH472"/>
      <c r="BI472"/>
      <c r="BJ472"/>
      <c r="BK472"/>
      <c r="BL472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  <c r="EH472"/>
      <c r="EI472"/>
      <c r="EJ472"/>
      <c r="EK472"/>
      <c r="EL472"/>
      <c r="EM472"/>
      <c r="EN472"/>
      <c r="EO472"/>
      <c r="EP472"/>
      <c r="EQ472"/>
      <c r="ER472"/>
      <c r="ES472"/>
      <c r="ET472"/>
      <c r="EU472"/>
      <c r="EV472"/>
      <c r="EW472"/>
      <c r="EX472"/>
      <c r="EY472"/>
      <c r="EZ472"/>
      <c r="FA472"/>
      <c r="FB472"/>
      <c r="FC472"/>
      <c r="FD472"/>
      <c r="FE472"/>
      <c r="FF472"/>
      <c r="FG472"/>
      <c r="FH472"/>
      <c r="FI472"/>
      <c r="FJ472"/>
      <c r="FK472"/>
      <c r="FL472"/>
      <c r="FM472"/>
      <c r="FN472"/>
      <c r="FO472"/>
      <c r="FP472"/>
      <c r="FQ472"/>
      <c r="FR472"/>
      <c r="FS472"/>
      <c r="FT472"/>
      <c r="FU472"/>
      <c r="FV472"/>
      <c r="FW472"/>
      <c r="FX472"/>
      <c r="FY472"/>
      <c r="FZ472"/>
      <c r="GA472"/>
      <c r="GB472"/>
      <c r="GC472"/>
      <c r="GD472"/>
      <c r="GE472"/>
      <c r="GF472"/>
      <c r="GG472"/>
      <c r="GH472"/>
      <c r="GI472"/>
      <c r="GJ472"/>
      <c r="GK472"/>
      <c r="GL472"/>
      <c r="GM472"/>
      <c r="GN472"/>
      <c r="GO472"/>
      <c r="GP472"/>
      <c r="GQ472"/>
      <c r="GR472"/>
      <c r="GS472"/>
      <c r="GT472"/>
      <c r="GU472"/>
      <c r="GV472"/>
      <c r="GW472"/>
      <c r="GX472"/>
      <c r="GY472"/>
      <c r="GZ472"/>
      <c r="HA472"/>
      <c r="HB472"/>
      <c r="HC472"/>
      <c r="HD472"/>
      <c r="HE472"/>
      <c r="HF472"/>
      <c r="HG472"/>
      <c r="HH472"/>
      <c r="HI472"/>
      <c r="HJ472"/>
      <c r="HK472"/>
      <c r="HL472"/>
      <c r="HM472"/>
      <c r="HN472"/>
      <c r="HO472"/>
      <c r="HP472"/>
      <c r="HQ472"/>
      <c r="HR472"/>
      <c r="HS472"/>
      <c r="HT472"/>
      <c r="HU472"/>
      <c r="HV472"/>
      <c r="HW472"/>
      <c r="HX472"/>
      <c r="HY472"/>
      <c r="HZ472"/>
      <c r="IA472"/>
      <c r="IB472"/>
      <c r="IC472"/>
      <c r="ID472"/>
      <c r="IE472"/>
      <c r="IF472"/>
      <c r="IG472"/>
      <c r="IH472"/>
    </row>
    <row r="473" spans="1:242" ht="26.25">
      <c r="A473" s="35" t="s">
        <v>5</v>
      </c>
      <c r="B473" s="38" t="s">
        <v>171</v>
      </c>
      <c r="C473" s="49">
        <v>197</v>
      </c>
      <c r="D473" s="50" t="s">
        <v>172</v>
      </c>
      <c r="E473" s="41" t="s">
        <v>177</v>
      </c>
      <c r="F473" s="9">
        <v>10</v>
      </c>
      <c r="G473" s="10" t="s">
        <v>1</v>
      </c>
      <c r="H473" s="10" t="s">
        <v>0</v>
      </c>
      <c r="I473" s="9">
        <v>3</v>
      </c>
      <c r="J473" s="9">
        <v>20</v>
      </c>
      <c r="K473" s="9">
        <v>5</v>
      </c>
      <c r="L473" s="9">
        <v>22</v>
      </c>
      <c r="M473" s="9"/>
      <c r="N473" s="9"/>
      <c r="O473" s="9"/>
      <c r="P473" s="9"/>
      <c r="Q473" s="35"/>
      <c r="R473" s="36"/>
      <c r="S473" s="35"/>
      <c r="T473" s="35"/>
      <c r="U473" s="37"/>
      <c r="V473" s="38"/>
      <c r="W473" s="38"/>
      <c r="X473" s="38"/>
      <c r="Y473" s="39"/>
      <c r="Z473" s="39"/>
      <c r="AA473" s="40"/>
      <c r="AB473" s="40"/>
      <c r="AC473" s="40"/>
      <c r="AD473" s="40"/>
      <c r="AE473" s="40"/>
      <c r="AF473" s="40"/>
      <c r="AG473" s="40"/>
      <c r="AH473" s="40"/>
      <c r="AI473" s="40"/>
      <c r="AJ473" s="40"/>
      <c r="AK473" s="40"/>
      <c r="AL473" s="40"/>
      <c r="AM473" s="40"/>
      <c r="AN473" s="40"/>
      <c r="AO473" s="40"/>
      <c r="AP473" s="40"/>
      <c r="AQ473"/>
      <c r="AR473"/>
      <c r="AS473"/>
      <c r="AT473"/>
      <c r="AU473"/>
      <c r="AV473"/>
      <c r="AW473"/>
      <c r="AX473"/>
      <c r="AY473"/>
      <c r="AZ473"/>
      <c r="BA473"/>
      <c r="BB473"/>
      <c r="BC473"/>
      <c r="BD473"/>
      <c r="BE473"/>
      <c r="BF473"/>
      <c r="BG473"/>
      <c r="BH473"/>
      <c r="BI473"/>
      <c r="BJ473"/>
      <c r="BK473"/>
      <c r="BL47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  <c r="EH473"/>
      <c r="EI473"/>
      <c r="EJ473"/>
      <c r="EK473"/>
      <c r="EL473"/>
      <c r="EM473"/>
      <c r="EN473"/>
      <c r="EO473"/>
      <c r="EP473"/>
      <c r="EQ473"/>
      <c r="ER473"/>
      <c r="ES473"/>
      <c r="ET473"/>
      <c r="EU473"/>
      <c r="EV473"/>
      <c r="EW473"/>
      <c r="EX473"/>
      <c r="EY473"/>
      <c r="EZ473"/>
      <c r="FA473"/>
      <c r="FB473"/>
      <c r="FC473"/>
      <c r="FD473"/>
      <c r="FE473"/>
      <c r="FF473"/>
      <c r="FG473"/>
      <c r="FH473"/>
      <c r="FI473"/>
      <c r="FJ473"/>
      <c r="FK473"/>
      <c r="FL473"/>
      <c r="FM473"/>
      <c r="FN473"/>
      <c r="FO473"/>
      <c r="FP473"/>
      <c r="FQ473"/>
      <c r="FR473"/>
      <c r="FS473"/>
      <c r="FT473"/>
      <c r="FU473"/>
      <c r="FV473"/>
      <c r="FW473"/>
      <c r="FX473"/>
      <c r="FY473"/>
      <c r="FZ473"/>
      <c r="GA473"/>
      <c r="GB473"/>
      <c r="GC473"/>
      <c r="GD473"/>
      <c r="GE473"/>
      <c r="GF473"/>
      <c r="GG473"/>
      <c r="GH473"/>
      <c r="GI473"/>
      <c r="GJ473"/>
      <c r="GK473"/>
      <c r="GL473"/>
      <c r="GM473"/>
      <c r="GN473"/>
      <c r="GO473"/>
      <c r="GP473"/>
      <c r="GQ473"/>
      <c r="GR473"/>
      <c r="GS473"/>
      <c r="GT473"/>
      <c r="GU473"/>
      <c r="GV473"/>
      <c r="GW473"/>
      <c r="GX473"/>
      <c r="GY473"/>
      <c r="GZ473"/>
      <c r="HA473"/>
      <c r="HB473"/>
      <c r="HC473"/>
      <c r="HD473"/>
      <c r="HE473"/>
      <c r="HF473"/>
      <c r="HG473"/>
      <c r="HH473"/>
      <c r="HI473"/>
      <c r="HJ473"/>
      <c r="HK473"/>
      <c r="HL473"/>
      <c r="HM473"/>
      <c r="HN473"/>
      <c r="HO473"/>
      <c r="HP473"/>
      <c r="HQ473"/>
      <c r="HR473"/>
      <c r="HS473"/>
      <c r="HT473"/>
      <c r="HU473"/>
      <c r="HV473"/>
      <c r="HW473"/>
      <c r="HX473"/>
      <c r="HY473"/>
      <c r="HZ473"/>
      <c r="IA473"/>
      <c r="IB473"/>
      <c r="IC473"/>
      <c r="ID473"/>
      <c r="IE473"/>
      <c r="IF473"/>
      <c r="IG473"/>
      <c r="IH473"/>
    </row>
    <row r="474" spans="1:242" ht="26.25">
      <c r="A474" s="35" t="s">
        <v>5</v>
      </c>
      <c r="B474" s="38" t="s">
        <v>171</v>
      </c>
      <c r="C474" s="49">
        <v>197</v>
      </c>
      <c r="D474" s="50" t="s">
        <v>172</v>
      </c>
      <c r="E474" s="41" t="s">
        <v>177</v>
      </c>
      <c r="F474" s="9">
        <v>10</v>
      </c>
      <c r="G474" s="10" t="s">
        <v>1</v>
      </c>
      <c r="H474" s="10" t="s">
        <v>0</v>
      </c>
      <c r="I474" s="9">
        <v>3</v>
      </c>
      <c r="J474" s="9">
        <v>21</v>
      </c>
      <c r="K474" s="9">
        <v>4</v>
      </c>
      <c r="L474" s="9">
        <v>22</v>
      </c>
      <c r="M474" s="9"/>
      <c r="N474" s="9"/>
      <c r="O474" s="9"/>
      <c r="P474" s="9"/>
      <c r="Q474" s="35"/>
      <c r="R474" s="36"/>
      <c r="S474" s="35"/>
      <c r="T474" s="35"/>
      <c r="U474" s="37"/>
      <c r="V474" s="38"/>
      <c r="W474" s="38"/>
      <c r="X474" s="38"/>
      <c r="Y474" s="39"/>
      <c r="Z474" s="39"/>
      <c r="AA474" s="40"/>
      <c r="AB474" s="40"/>
      <c r="AC474" s="40"/>
      <c r="AD474" s="40"/>
      <c r="AE474" s="40"/>
      <c r="AF474" s="40"/>
      <c r="AG474" s="40"/>
      <c r="AH474" s="40"/>
      <c r="AI474" s="40"/>
      <c r="AJ474" s="40"/>
      <c r="AK474" s="40"/>
      <c r="AL474" s="40"/>
      <c r="AM474" s="40"/>
      <c r="AN474" s="40"/>
      <c r="AO474" s="40"/>
      <c r="AP474" s="40"/>
      <c r="AQ474"/>
      <c r="AR474"/>
      <c r="AS474"/>
      <c r="AT474"/>
      <c r="AU474"/>
      <c r="AV474"/>
      <c r="AW474"/>
      <c r="AX474"/>
      <c r="AY474"/>
      <c r="AZ474"/>
      <c r="BA474"/>
      <c r="BB474"/>
      <c r="BC474"/>
      <c r="BD474"/>
      <c r="BE474"/>
      <c r="BF474"/>
      <c r="BG474"/>
      <c r="BH474"/>
      <c r="BI474"/>
      <c r="BJ474"/>
      <c r="BK474"/>
      <c r="BL474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  <c r="EH474"/>
      <c r="EI474"/>
      <c r="EJ474"/>
      <c r="EK474"/>
      <c r="EL474"/>
      <c r="EM474"/>
      <c r="EN474"/>
      <c r="EO474"/>
      <c r="EP474"/>
      <c r="EQ474"/>
      <c r="ER474"/>
      <c r="ES474"/>
      <c r="ET474"/>
      <c r="EU474"/>
      <c r="EV474"/>
      <c r="EW474"/>
      <c r="EX474"/>
      <c r="EY474"/>
      <c r="EZ474"/>
      <c r="FA474"/>
      <c r="FB474"/>
      <c r="FC474"/>
      <c r="FD474"/>
      <c r="FE474"/>
      <c r="FF474"/>
      <c r="FG474"/>
      <c r="FH474"/>
      <c r="FI474"/>
      <c r="FJ474"/>
      <c r="FK474"/>
      <c r="FL474"/>
      <c r="FM474"/>
      <c r="FN474"/>
      <c r="FO474"/>
      <c r="FP474"/>
      <c r="FQ474"/>
      <c r="FR474"/>
      <c r="FS474"/>
      <c r="FT474"/>
      <c r="FU474"/>
      <c r="FV474"/>
      <c r="FW474"/>
      <c r="FX474"/>
      <c r="FY474"/>
      <c r="FZ474"/>
      <c r="GA474"/>
      <c r="GB474"/>
      <c r="GC474"/>
      <c r="GD474"/>
      <c r="GE474"/>
      <c r="GF474"/>
      <c r="GG474"/>
      <c r="GH474"/>
      <c r="GI474"/>
      <c r="GJ474"/>
      <c r="GK474"/>
      <c r="GL474"/>
      <c r="GM474"/>
      <c r="GN474"/>
      <c r="GO474"/>
      <c r="GP474"/>
      <c r="GQ474"/>
      <c r="GR474"/>
      <c r="GS474"/>
      <c r="GT474"/>
      <c r="GU474"/>
      <c r="GV474"/>
      <c r="GW474"/>
      <c r="GX474"/>
      <c r="GY474"/>
      <c r="GZ474"/>
      <c r="HA474"/>
      <c r="HB474"/>
      <c r="HC474"/>
      <c r="HD474"/>
      <c r="HE474"/>
      <c r="HF474"/>
      <c r="HG474"/>
      <c r="HH474"/>
      <c r="HI474"/>
      <c r="HJ474"/>
      <c r="HK474"/>
      <c r="HL474"/>
      <c r="HM474"/>
      <c r="HN474"/>
      <c r="HO474"/>
      <c r="HP474"/>
      <c r="HQ474"/>
      <c r="HR474"/>
      <c r="HS474"/>
      <c r="HT474"/>
      <c r="HU474"/>
      <c r="HV474"/>
      <c r="HW474"/>
      <c r="HX474"/>
      <c r="HY474"/>
      <c r="HZ474"/>
      <c r="IA474"/>
      <c r="IB474"/>
      <c r="IC474"/>
      <c r="ID474"/>
      <c r="IE474"/>
      <c r="IF474"/>
      <c r="IG474"/>
      <c r="IH474"/>
    </row>
    <row r="475" spans="1:242" ht="26.25">
      <c r="A475" s="35" t="s">
        <v>5</v>
      </c>
      <c r="B475" s="38" t="s">
        <v>171</v>
      </c>
      <c r="C475" s="49">
        <v>197</v>
      </c>
      <c r="D475" s="50" t="s">
        <v>172</v>
      </c>
      <c r="E475" s="41" t="s">
        <v>177</v>
      </c>
      <c r="F475" s="9">
        <v>10</v>
      </c>
      <c r="G475" s="10" t="s">
        <v>1</v>
      </c>
      <c r="H475" s="10" t="s">
        <v>0</v>
      </c>
      <c r="I475" s="9">
        <v>3</v>
      </c>
      <c r="J475" s="9">
        <v>24</v>
      </c>
      <c r="K475" s="9">
        <v>1</v>
      </c>
      <c r="L475" s="9">
        <v>22</v>
      </c>
      <c r="M475" s="9"/>
      <c r="N475" s="9"/>
      <c r="O475" s="9"/>
      <c r="P475" s="9"/>
      <c r="Q475" s="35"/>
      <c r="R475" s="36"/>
      <c r="S475" s="35"/>
      <c r="T475" s="35"/>
      <c r="U475" s="37"/>
      <c r="V475" s="38"/>
      <c r="W475" s="38"/>
      <c r="X475" s="38"/>
      <c r="Y475" s="39"/>
      <c r="Z475" s="39"/>
      <c r="AA475" s="40"/>
      <c r="AB475" s="40"/>
      <c r="AC475" s="40"/>
      <c r="AD475" s="40"/>
      <c r="AE475" s="40"/>
      <c r="AF475" s="40"/>
      <c r="AG475" s="40"/>
      <c r="AH475" s="40"/>
      <c r="AI475" s="40"/>
      <c r="AJ475" s="40"/>
      <c r="AK475" s="40"/>
      <c r="AL475" s="40"/>
      <c r="AM475" s="40"/>
      <c r="AN475" s="40"/>
      <c r="AO475" s="40"/>
      <c r="AP475" s="40"/>
      <c r="AQ475"/>
      <c r="AR475"/>
      <c r="AS475"/>
      <c r="AT475"/>
      <c r="AU475"/>
      <c r="AV475"/>
      <c r="AW475"/>
      <c r="AX475"/>
      <c r="AY475"/>
      <c r="AZ475"/>
      <c r="BA475"/>
      <c r="BB475"/>
      <c r="BC475"/>
      <c r="BD475"/>
      <c r="BE475"/>
      <c r="BF475"/>
      <c r="BG475"/>
      <c r="BH475"/>
      <c r="BI475"/>
      <c r="BJ475"/>
      <c r="BK475"/>
      <c r="BL475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  <c r="EH475"/>
      <c r="EI475"/>
      <c r="EJ475"/>
      <c r="EK475"/>
      <c r="EL475"/>
      <c r="EM475"/>
      <c r="EN475"/>
      <c r="EO475"/>
      <c r="EP475"/>
      <c r="EQ475"/>
      <c r="ER475"/>
      <c r="ES475"/>
      <c r="ET475"/>
      <c r="EU475"/>
      <c r="EV475"/>
      <c r="EW475"/>
      <c r="EX475"/>
      <c r="EY475"/>
      <c r="EZ475"/>
      <c r="FA475"/>
      <c r="FB475"/>
      <c r="FC475"/>
      <c r="FD475"/>
      <c r="FE475"/>
      <c r="FF475"/>
      <c r="FG475"/>
      <c r="FH475"/>
      <c r="FI475"/>
      <c r="FJ475"/>
      <c r="FK475"/>
      <c r="FL475"/>
      <c r="FM475"/>
      <c r="FN475"/>
      <c r="FO475"/>
      <c r="FP475"/>
      <c r="FQ475"/>
      <c r="FR475"/>
      <c r="FS475"/>
      <c r="FT475"/>
      <c r="FU475"/>
      <c r="FV475"/>
      <c r="FW475"/>
      <c r="FX475"/>
      <c r="FY475"/>
      <c r="FZ475"/>
      <c r="GA475"/>
      <c r="GB475"/>
      <c r="GC475"/>
      <c r="GD475"/>
      <c r="GE475"/>
      <c r="GF475"/>
      <c r="GG475"/>
      <c r="GH475"/>
      <c r="GI475"/>
      <c r="GJ475"/>
      <c r="GK475"/>
      <c r="GL475"/>
      <c r="GM475"/>
      <c r="GN475"/>
      <c r="GO475"/>
      <c r="GP475"/>
      <c r="GQ475"/>
      <c r="GR475"/>
      <c r="GS475"/>
      <c r="GT475"/>
      <c r="GU475"/>
      <c r="GV475"/>
      <c r="GW475"/>
      <c r="GX475"/>
      <c r="GY475"/>
      <c r="GZ475"/>
      <c r="HA475"/>
      <c r="HB475"/>
      <c r="HC475"/>
      <c r="HD475"/>
      <c r="HE475"/>
      <c r="HF475"/>
      <c r="HG475"/>
      <c r="HH475"/>
      <c r="HI475"/>
      <c r="HJ475"/>
      <c r="HK475"/>
      <c r="HL475"/>
      <c r="HM475"/>
      <c r="HN475"/>
      <c r="HO475"/>
      <c r="HP475"/>
      <c r="HQ475"/>
      <c r="HR475"/>
      <c r="HS475"/>
      <c r="HT475"/>
      <c r="HU475"/>
      <c r="HV475"/>
      <c r="HW475"/>
      <c r="HX475"/>
      <c r="HY475"/>
      <c r="HZ475"/>
      <c r="IA475"/>
      <c r="IB475"/>
      <c r="IC475"/>
      <c r="ID475"/>
      <c r="IE475"/>
      <c r="IF475"/>
      <c r="IG475"/>
      <c r="IH475"/>
    </row>
    <row r="476" spans="1:242" ht="26.25">
      <c r="A476" s="35" t="s">
        <v>5</v>
      </c>
      <c r="B476" s="38" t="s">
        <v>171</v>
      </c>
      <c r="C476" s="49">
        <v>197</v>
      </c>
      <c r="D476" s="50" t="s">
        <v>172</v>
      </c>
      <c r="E476" s="41" t="s">
        <v>177</v>
      </c>
      <c r="F476" s="9">
        <v>10</v>
      </c>
      <c r="G476" s="10" t="s">
        <v>1</v>
      </c>
      <c r="H476" s="10" t="s">
        <v>0</v>
      </c>
      <c r="I476" s="9">
        <v>3</v>
      </c>
      <c r="J476" s="9">
        <v>23</v>
      </c>
      <c r="K476" s="9">
        <v>2</v>
      </c>
      <c r="L476" s="9">
        <v>22</v>
      </c>
      <c r="M476" s="9"/>
      <c r="N476" s="9"/>
      <c r="O476" s="9"/>
      <c r="P476" s="9"/>
      <c r="Q476" s="35"/>
      <c r="R476" s="36"/>
      <c r="S476" s="35"/>
      <c r="T476" s="35"/>
      <c r="U476" s="37"/>
      <c r="V476" s="38"/>
      <c r="W476" s="38"/>
      <c r="X476" s="38"/>
      <c r="Y476" s="39"/>
      <c r="Z476" s="39"/>
      <c r="AA476" s="40"/>
      <c r="AB476" s="40"/>
      <c r="AC476" s="40"/>
      <c r="AD476" s="40"/>
      <c r="AE476" s="40"/>
      <c r="AF476" s="40"/>
      <c r="AG476" s="40"/>
      <c r="AH476" s="40"/>
      <c r="AI476" s="40"/>
      <c r="AJ476" s="40"/>
      <c r="AK476" s="40"/>
      <c r="AL476" s="40"/>
      <c r="AM476" s="40"/>
      <c r="AN476" s="40"/>
      <c r="AO476" s="40"/>
      <c r="AP476" s="40"/>
      <c r="AQ476"/>
      <c r="AR476"/>
      <c r="AS476"/>
      <c r="AT476"/>
      <c r="AU476"/>
      <c r="AV476"/>
      <c r="AW476"/>
      <c r="AX476"/>
      <c r="AY476"/>
      <c r="AZ476"/>
      <c r="BA476"/>
      <c r="BB476"/>
      <c r="BC476"/>
      <c r="BD476"/>
      <c r="BE476"/>
      <c r="BF476"/>
      <c r="BG476"/>
      <c r="BH476"/>
      <c r="BI476"/>
      <c r="BJ476"/>
      <c r="BK476"/>
      <c r="BL476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  <c r="EH476"/>
      <c r="EI476"/>
      <c r="EJ476"/>
      <c r="EK476"/>
      <c r="EL476"/>
      <c r="EM476"/>
      <c r="EN476"/>
      <c r="EO476"/>
      <c r="EP476"/>
      <c r="EQ476"/>
      <c r="ER476"/>
      <c r="ES476"/>
      <c r="ET476"/>
      <c r="EU476"/>
      <c r="EV476"/>
      <c r="EW476"/>
      <c r="EX476"/>
      <c r="EY476"/>
      <c r="EZ476"/>
      <c r="FA476"/>
      <c r="FB476"/>
      <c r="FC476"/>
      <c r="FD476"/>
      <c r="FE476"/>
      <c r="FF476"/>
      <c r="FG476"/>
      <c r="FH476"/>
      <c r="FI476"/>
      <c r="FJ476"/>
      <c r="FK476"/>
      <c r="FL476"/>
      <c r="FM476"/>
      <c r="FN476"/>
      <c r="FO476"/>
      <c r="FP476"/>
      <c r="FQ476"/>
      <c r="FR476"/>
      <c r="FS476"/>
      <c r="FT476"/>
      <c r="FU476"/>
      <c r="FV476"/>
      <c r="FW476"/>
      <c r="FX476"/>
      <c r="FY476"/>
      <c r="FZ476"/>
      <c r="GA476"/>
      <c r="GB476"/>
      <c r="GC476"/>
      <c r="GD476"/>
      <c r="GE476"/>
      <c r="GF476"/>
      <c r="GG476"/>
      <c r="GH476"/>
      <c r="GI476"/>
      <c r="GJ476"/>
      <c r="GK476"/>
      <c r="GL476"/>
      <c r="GM476"/>
      <c r="GN476"/>
      <c r="GO476"/>
      <c r="GP476"/>
      <c r="GQ476"/>
      <c r="GR476"/>
      <c r="GS476"/>
      <c r="GT476"/>
      <c r="GU476"/>
      <c r="GV476"/>
      <c r="GW476"/>
      <c r="GX476"/>
      <c r="GY476"/>
      <c r="GZ476"/>
      <c r="HA476"/>
      <c r="HB476"/>
      <c r="HC476"/>
      <c r="HD476"/>
      <c r="HE476"/>
      <c r="HF476"/>
      <c r="HG476"/>
      <c r="HH476"/>
      <c r="HI476"/>
      <c r="HJ476"/>
      <c r="HK476"/>
      <c r="HL476"/>
      <c r="HM476"/>
      <c r="HN476"/>
      <c r="HO476"/>
      <c r="HP476"/>
      <c r="HQ476"/>
      <c r="HR476"/>
      <c r="HS476"/>
      <c r="HT476"/>
      <c r="HU476"/>
      <c r="HV476"/>
      <c r="HW476"/>
      <c r="HX476"/>
      <c r="HY476"/>
      <c r="HZ476"/>
      <c r="IA476"/>
      <c r="IB476"/>
      <c r="IC476"/>
      <c r="ID476"/>
      <c r="IE476"/>
      <c r="IF476"/>
      <c r="IG476"/>
      <c r="IH476"/>
    </row>
    <row r="477" spans="1:242" ht="26.25">
      <c r="A477" s="35" t="s">
        <v>5</v>
      </c>
      <c r="B477" s="38" t="s">
        <v>173</v>
      </c>
      <c r="C477" s="49">
        <v>198</v>
      </c>
      <c r="D477" s="50" t="s">
        <v>174</v>
      </c>
      <c r="E477" s="41" t="s">
        <v>175</v>
      </c>
      <c r="F477" s="9">
        <v>5</v>
      </c>
      <c r="G477" s="10" t="s">
        <v>1</v>
      </c>
      <c r="H477" s="10" t="s">
        <v>9</v>
      </c>
      <c r="I477" s="9"/>
      <c r="J477" s="9"/>
      <c r="K477" s="9"/>
      <c r="L477" s="9"/>
      <c r="M477" s="9">
        <v>13</v>
      </c>
      <c r="N477" s="9">
        <v>14</v>
      </c>
      <c r="O477" s="9">
        <v>12</v>
      </c>
      <c r="P477" s="9">
        <v>11</v>
      </c>
      <c r="Q477" s="35"/>
      <c r="R477" s="36"/>
      <c r="S477" s="35"/>
      <c r="T477" s="35"/>
      <c r="U477" s="37"/>
      <c r="V477" s="38"/>
      <c r="W477" s="38"/>
      <c r="X477" s="38"/>
      <c r="Y477" s="39"/>
      <c r="Z477" s="39"/>
      <c r="AA477" s="40"/>
      <c r="AB477" s="40"/>
      <c r="AC477" s="40"/>
      <c r="AD477" s="40"/>
      <c r="AE477" s="40"/>
      <c r="AF477" s="40"/>
      <c r="AG477" s="40"/>
      <c r="AH477" s="40"/>
      <c r="AI477" s="40"/>
      <c r="AJ477" s="40"/>
      <c r="AK477" s="40"/>
      <c r="AL477" s="40"/>
      <c r="AM477" s="40"/>
      <c r="AN477" s="40"/>
      <c r="AO477" s="40"/>
      <c r="AP477" s="40"/>
      <c r="AQ477"/>
      <c r="AR477"/>
      <c r="AS477"/>
      <c r="AT477"/>
      <c r="AU477"/>
      <c r="AV477"/>
      <c r="AW477"/>
      <c r="AX477"/>
      <c r="AY477"/>
      <c r="AZ477"/>
      <c r="BA477"/>
      <c r="BB477"/>
      <c r="BC477"/>
      <c r="BD477"/>
      <c r="BE477"/>
      <c r="BF477"/>
      <c r="BG477"/>
      <c r="BH477"/>
      <c r="BI477"/>
      <c r="BJ477"/>
      <c r="BK477"/>
      <c r="BL477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  <c r="EH477"/>
      <c r="EI477"/>
      <c r="EJ477"/>
      <c r="EK477"/>
      <c r="EL477"/>
      <c r="EM477"/>
      <c r="EN477"/>
      <c r="EO477"/>
      <c r="EP477"/>
      <c r="EQ477"/>
      <c r="ER477"/>
      <c r="ES477"/>
      <c r="ET477"/>
      <c r="EU477"/>
      <c r="EV477"/>
      <c r="EW477"/>
      <c r="EX477"/>
      <c r="EY477"/>
      <c r="EZ477"/>
      <c r="FA477"/>
      <c r="FB477"/>
      <c r="FC477"/>
      <c r="FD477"/>
      <c r="FE477"/>
      <c r="FF477"/>
      <c r="FG477"/>
      <c r="FH477"/>
      <c r="FI477"/>
      <c r="FJ477"/>
      <c r="FK477"/>
      <c r="FL477"/>
      <c r="FM477"/>
      <c r="FN477"/>
      <c r="FO477"/>
      <c r="FP477"/>
      <c r="FQ477"/>
      <c r="FR477"/>
      <c r="FS477"/>
      <c r="FT477"/>
      <c r="FU477"/>
      <c r="FV477"/>
      <c r="FW477"/>
      <c r="FX477"/>
      <c r="FY477"/>
      <c r="FZ477"/>
      <c r="GA477"/>
      <c r="GB477"/>
      <c r="GC477"/>
      <c r="GD477"/>
      <c r="GE477"/>
      <c r="GF477"/>
      <c r="GG477"/>
      <c r="GH477"/>
      <c r="GI477"/>
      <c r="GJ477"/>
      <c r="GK477"/>
      <c r="GL477"/>
      <c r="GM477"/>
      <c r="GN477"/>
      <c r="GO477"/>
      <c r="GP477"/>
      <c r="GQ477"/>
      <c r="GR477"/>
      <c r="GS477"/>
      <c r="GT477"/>
      <c r="GU477"/>
      <c r="GV477"/>
      <c r="GW477"/>
      <c r="GX477"/>
      <c r="GY477"/>
      <c r="GZ477"/>
      <c r="HA477"/>
      <c r="HB477"/>
      <c r="HC477"/>
      <c r="HD477"/>
      <c r="HE477"/>
      <c r="HF477"/>
      <c r="HG477"/>
      <c r="HH477"/>
      <c r="HI477"/>
      <c r="HJ477"/>
      <c r="HK477"/>
      <c r="HL477"/>
      <c r="HM477"/>
      <c r="HN477"/>
      <c r="HO477"/>
      <c r="HP477"/>
      <c r="HQ477"/>
      <c r="HR477"/>
      <c r="HS477"/>
      <c r="HT477"/>
      <c r="HU477"/>
      <c r="HV477"/>
      <c r="HW477"/>
      <c r="HX477"/>
      <c r="HY477"/>
      <c r="HZ477"/>
      <c r="IA477"/>
      <c r="IB477"/>
      <c r="IC477"/>
      <c r="ID477"/>
      <c r="IE477"/>
      <c r="IF477"/>
      <c r="IG477"/>
      <c r="IH477"/>
    </row>
    <row r="478" spans="1:242" ht="26.25">
      <c r="A478" s="35" t="s">
        <v>5</v>
      </c>
      <c r="B478" s="38" t="s">
        <v>173</v>
      </c>
      <c r="C478" s="49">
        <v>198</v>
      </c>
      <c r="D478" s="50" t="s">
        <v>174</v>
      </c>
      <c r="E478" s="41" t="s">
        <v>176</v>
      </c>
      <c r="F478" s="9">
        <v>8</v>
      </c>
      <c r="G478" s="10" t="s">
        <v>1</v>
      </c>
      <c r="H478" s="10" t="s">
        <v>7</v>
      </c>
      <c r="I478" s="9">
        <v>8</v>
      </c>
      <c r="J478" s="9">
        <v>16</v>
      </c>
      <c r="K478" s="9">
        <v>9</v>
      </c>
      <c r="L478" s="9">
        <v>17</v>
      </c>
      <c r="M478" s="9"/>
      <c r="N478" s="9"/>
      <c r="O478" s="9"/>
      <c r="P478" s="9"/>
      <c r="Q478" s="35"/>
      <c r="R478" s="36"/>
      <c r="S478" s="35"/>
      <c r="T478" s="35"/>
      <c r="U478" s="37"/>
      <c r="V478" s="38"/>
      <c r="W478" s="38"/>
      <c r="X478" s="38"/>
      <c r="Y478" s="39"/>
      <c r="Z478" s="39"/>
      <c r="AA478" s="40"/>
      <c r="AB478" s="40"/>
      <c r="AC478" s="40"/>
      <c r="AD478" s="40"/>
      <c r="AE478" s="40"/>
      <c r="AF478" s="40"/>
      <c r="AG478" s="40"/>
      <c r="AH478" s="40"/>
      <c r="AI478" s="40"/>
      <c r="AJ478" s="40"/>
      <c r="AK478" s="40"/>
      <c r="AL478" s="40"/>
      <c r="AM478" s="40"/>
      <c r="AN478" s="40"/>
      <c r="AO478" s="40"/>
      <c r="AP478" s="40"/>
      <c r="AQ478"/>
      <c r="AR478"/>
      <c r="AS478"/>
      <c r="AT478"/>
      <c r="AU478"/>
      <c r="AV478"/>
      <c r="AW478"/>
      <c r="AX478"/>
      <c r="AY478"/>
      <c r="AZ478"/>
      <c r="BA478"/>
      <c r="BB478"/>
      <c r="BC478"/>
      <c r="BD478"/>
      <c r="BE478"/>
      <c r="BF478"/>
      <c r="BG478"/>
      <c r="BH478"/>
      <c r="BI478"/>
      <c r="BJ478"/>
      <c r="BK478"/>
      <c r="BL478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  <c r="EH478"/>
      <c r="EI478"/>
      <c r="EJ478"/>
      <c r="EK478"/>
      <c r="EL478"/>
      <c r="EM478"/>
      <c r="EN478"/>
      <c r="EO478"/>
      <c r="EP478"/>
      <c r="EQ478"/>
      <c r="ER478"/>
      <c r="ES478"/>
      <c r="ET478"/>
      <c r="EU478"/>
      <c r="EV478"/>
      <c r="EW478"/>
      <c r="EX478"/>
      <c r="EY478"/>
      <c r="EZ478"/>
      <c r="FA478"/>
      <c r="FB478"/>
      <c r="FC478"/>
      <c r="FD478"/>
      <c r="FE478"/>
      <c r="FF478"/>
      <c r="FG478"/>
      <c r="FH478"/>
      <c r="FI478"/>
      <c r="FJ478"/>
      <c r="FK478"/>
      <c r="FL478"/>
      <c r="FM478"/>
      <c r="FN478"/>
      <c r="FO478"/>
      <c r="FP478"/>
      <c r="FQ478"/>
      <c r="FR478"/>
      <c r="FS478"/>
      <c r="FT478"/>
      <c r="FU478"/>
      <c r="FV478"/>
      <c r="FW478"/>
      <c r="FX478"/>
      <c r="FY478"/>
      <c r="FZ478"/>
      <c r="GA478"/>
      <c r="GB478"/>
      <c r="GC478"/>
      <c r="GD478"/>
      <c r="GE478"/>
      <c r="GF478"/>
      <c r="GG478"/>
      <c r="GH478"/>
      <c r="GI478"/>
      <c r="GJ478"/>
      <c r="GK478"/>
      <c r="GL478"/>
      <c r="GM478"/>
      <c r="GN478"/>
      <c r="GO478"/>
      <c r="GP478"/>
      <c r="GQ478"/>
      <c r="GR478"/>
      <c r="GS478"/>
      <c r="GT478"/>
      <c r="GU478"/>
      <c r="GV478"/>
      <c r="GW478"/>
      <c r="GX478"/>
      <c r="GY478"/>
      <c r="GZ478"/>
      <c r="HA478"/>
      <c r="HB478"/>
      <c r="HC478"/>
      <c r="HD478"/>
      <c r="HE478"/>
      <c r="HF478"/>
      <c r="HG478"/>
      <c r="HH478"/>
      <c r="HI478"/>
      <c r="HJ478"/>
      <c r="HK478"/>
      <c r="HL478"/>
      <c r="HM478"/>
      <c r="HN478"/>
      <c r="HO478"/>
      <c r="HP478"/>
      <c r="HQ478"/>
      <c r="HR478"/>
      <c r="HS478"/>
      <c r="HT478"/>
      <c r="HU478"/>
      <c r="HV478"/>
      <c r="HW478"/>
      <c r="HX478"/>
      <c r="HY478"/>
      <c r="HZ478"/>
      <c r="IA478"/>
      <c r="IB478"/>
      <c r="IC478"/>
      <c r="ID478"/>
      <c r="IE478"/>
      <c r="IF478"/>
      <c r="IG478"/>
      <c r="IH478"/>
    </row>
    <row r="479" spans="1:242" ht="26.25">
      <c r="A479" s="35" t="s">
        <v>5</v>
      </c>
      <c r="B479" s="38" t="s">
        <v>173</v>
      </c>
      <c r="C479" s="49">
        <v>198</v>
      </c>
      <c r="D479" s="50" t="s">
        <v>174</v>
      </c>
      <c r="E479" s="41" t="s">
        <v>176</v>
      </c>
      <c r="F479" s="9">
        <v>8</v>
      </c>
      <c r="G479" s="10" t="s">
        <v>1</v>
      </c>
      <c r="H479" s="10" t="s">
        <v>7</v>
      </c>
      <c r="I479" s="9">
        <v>8</v>
      </c>
      <c r="J479" s="9">
        <v>18</v>
      </c>
      <c r="K479" s="9">
        <v>7</v>
      </c>
      <c r="L479" s="9">
        <v>17</v>
      </c>
      <c r="M479" s="9"/>
      <c r="N479" s="9"/>
      <c r="O479" s="9"/>
      <c r="P479" s="9"/>
      <c r="Q479" s="35"/>
      <c r="R479" s="36"/>
      <c r="S479" s="35"/>
      <c r="T479" s="35"/>
      <c r="U479" s="37"/>
      <c r="V479" s="38"/>
      <c r="W479" s="38"/>
      <c r="X479" s="38"/>
      <c r="Y479" s="39"/>
      <c r="Z479" s="39"/>
      <c r="AA479" s="40"/>
      <c r="AB479" s="40"/>
      <c r="AC479" s="40"/>
      <c r="AD479" s="40"/>
      <c r="AE479" s="40"/>
      <c r="AF479" s="40"/>
      <c r="AG479" s="40"/>
      <c r="AH479" s="40"/>
      <c r="AI479" s="40"/>
      <c r="AJ479" s="40"/>
      <c r="AK479" s="40"/>
      <c r="AL479" s="40"/>
      <c r="AM479" s="40"/>
      <c r="AN479" s="40"/>
      <c r="AO479" s="40"/>
      <c r="AP479" s="40"/>
      <c r="AQ479"/>
      <c r="AR479"/>
      <c r="AS479"/>
      <c r="AT479"/>
      <c r="AU479"/>
      <c r="AV479"/>
      <c r="AW479"/>
      <c r="AX479"/>
      <c r="AY479"/>
      <c r="AZ479"/>
      <c r="BA479"/>
      <c r="BB479"/>
      <c r="BC479"/>
      <c r="BD479"/>
      <c r="BE479"/>
      <c r="BF479"/>
      <c r="BG479"/>
      <c r="BH479"/>
      <c r="BI479"/>
      <c r="BJ479"/>
      <c r="BK479"/>
      <c r="BL47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  <c r="EH479"/>
      <c r="EI479"/>
      <c r="EJ479"/>
      <c r="EK479"/>
      <c r="EL479"/>
      <c r="EM479"/>
      <c r="EN479"/>
      <c r="EO479"/>
      <c r="EP479"/>
      <c r="EQ479"/>
      <c r="ER479"/>
      <c r="ES479"/>
      <c r="ET479"/>
      <c r="EU479"/>
      <c r="EV479"/>
      <c r="EW479"/>
      <c r="EX479"/>
      <c r="EY479"/>
      <c r="EZ479"/>
      <c r="FA479"/>
      <c r="FB479"/>
      <c r="FC479"/>
      <c r="FD479"/>
      <c r="FE479"/>
      <c r="FF479"/>
      <c r="FG479"/>
      <c r="FH479"/>
      <c r="FI479"/>
      <c r="FJ479"/>
      <c r="FK479"/>
      <c r="FL479"/>
      <c r="FM479"/>
      <c r="FN479"/>
      <c r="FO479"/>
      <c r="FP479"/>
      <c r="FQ479"/>
      <c r="FR479"/>
      <c r="FS479"/>
      <c r="FT479"/>
      <c r="FU479"/>
      <c r="FV479"/>
      <c r="FW479"/>
      <c r="FX479"/>
      <c r="FY479"/>
      <c r="FZ479"/>
      <c r="GA479"/>
      <c r="GB479"/>
      <c r="GC479"/>
      <c r="GD479"/>
      <c r="GE479"/>
      <c r="GF479"/>
      <c r="GG479"/>
      <c r="GH479"/>
      <c r="GI479"/>
      <c r="GJ479"/>
      <c r="GK479"/>
      <c r="GL479"/>
      <c r="GM479"/>
      <c r="GN479"/>
      <c r="GO479"/>
      <c r="GP479"/>
      <c r="GQ479"/>
      <c r="GR479"/>
      <c r="GS479"/>
      <c r="GT479"/>
      <c r="GU479"/>
      <c r="GV479"/>
      <c r="GW479"/>
      <c r="GX479"/>
      <c r="GY479"/>
      <c r="GZ479"/>
      <c r="HA479"/>
      <c r="HB479"/>
      <c r="HC479"/>
      <c r="HD479"/>
      <c r="HE479"/>
      <c r="HF479"/>
      <c r="HG479"/>
      <c r="HH479"/>
      <c r="HI479"/>
      <c r="HJ479"/>
      <c r="HK479"/>
      <c r="HL479"/>
      <c r="HM479"/>
      <c r="HN479"/>
      <c r="HO479"/>
      <c r="HP479"/>
      <c r="HQ479"/>
      <c r="HR479"/>
      <c r="HS479"/>
      <c r="HT479"/>
      <c r="HU479"/>
      <c r="HV479"/>
      <c r="HW479"/>
      <c r="HX479"/>
      <c r="HY479"/>
      <c r="HZ479"/>
      <c r="IA479"/>
      <c r="IB479"/>
      <c r="IC479"/>
      <c r="ID479"/>
      <c r="IE479"/>
      <c r="IF479"/>
      <c r="IG479"/>
      <c r="IH479"/>
    </row>
    <row r="480" spans="1:242" ht="26.25">
      <c r="A480" s="35" t="s">
        <v>5</v>
      </c>
      <c r="B480" s="38" t="s">
        <v>173</v>
      </c>
      <c r="C480" s="49">
        <v>198</v>
      </c>
      <c r="D480" s="50" t="s">
        <v>174</v>
      </c>
      <c r="E480" s="41" t="s">
        <v>177</v>
      </c>
      <c r="F480" s="9">
        <v>10</v>
      </c>
      <c r="G480" s="10" t="s">
        <v>1</v>
      </c>
      <c r="H480" s="10" t="s">
        <v>0</v>
      </c>
      <c r="I480" s="9">
        <v>3</v>
      </c>
      <c r="J480" s="9">
        <v>20</v>
      </c>
      <c r="K480" s="9">
        <v>5</v>
      </c>
      <c r="L480" s="9">
        <v>22</v>
      </c>
      <c r="M480" s="9"/>
      <c r="N480" s="9"/>
      <c r="O480" s="9"/>
      <c r="P480" s="9"/>
      <c r="Q480" s="35"/>
      <c r="R480" s="36"/>
      <c r="S480" s="35"/>
      <c r="T480" s="35"/>
      <c r="U480" s="37"/>
      <c r="V480" s="41"/>
      <c r="W480" s="38"/>
      <c r="X480" s="38"/>
      <c r="Y480" s="39"/>
      <c r="Z480" s="39"/>
      <c r="AA480" s="40"/>
      <c r="AB480" s="40"/>
      <c r="AC480" s="40"/>
      <c r="AD480" s="40"/>
      <c r="AE480" s="40"/>
      <c r="AF480" s="40"/>
      <c r="AG480" s="40"/>
      <c r="AH480" s="40"/>
      <c r="AI480" s="40"/>
      <c r="AJ480" s="40"/>
      <c r="AK480" s="40"/>
      <c r="AL480" s="40"/>
      <c r="AM480" s="40"/>
      <c r="AN480" s="40"/>
      <c r="AO480" s="40"/>
      <c r="AP480" s="40"/>
      <c r="AQ480"/>
      <c r="AR480"/>
      <c r="AS480"/>
      <c r="AT480"/>
      <c r="AU480"/>
      <c r="AV480"/>
      <c r="AW480"/>
      <c r="AX480"/>
      <c r="AY480"/>
      <c r="AZ480"/>
      <c r="BA480"/>
      <c r="BB480"/>
      <c r="BC480"/>
      <c r="BD480"/>
      <c r="BE480"/>
      <c r="BF480"/>
      <c r="BG480"/>
      <c r="BH480"/>
      <c r="BI480"/>
      <c r="BJ480"/>
      <c r="BK480"/>
      <c r="BL480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  <c r="EH480"/>
      <c r="EI480"/>
      <c r="EJ480"/>
      <c r="EK480"/>
      <c r="EL480"/>
      <c r="EM480"/>
      <c r="EN480"/>
      <c r="EO480"/>
      <c r="EP480"/>
      <c r="EQ480"/>
      <c r="ER480"/>
      <c r="ES480"/>
      <c r="ET480"/>
      <c r="EU480"/>
      <c r="EV480"/>
      <c r="EW480"/>
      <c r="EX480"/>
      <c r="EY480"/>
      <c r="EZ480"/>
      <c r="FA480"/>
      <c r="FB480"/>
      <c r="FC480"/>
      <c r="FD480"/>
      <c r="FE480"/>
      <c r="FF480"/>
      <c r="FG480"/>
      <c r="FH480"/>
      <c r="FI480"/>
      <c r="FJ480"/>
      <c r="FK480"/>
      <c r="FL480"/>
      <c r="FM480"/>
      <c r="FN480"/>
      <c r="FO480"/>
      <c r="FP480"/>
      <c r="FQ480"/>
      <c r="FR480"/>
      <c r="FS480"/>
      <c r="FT480"/>
      <c r="FU480"/>
      <c r="FV480"/>
      <c r="FW480"/>
      <c r="FX480"/>
      <c r="FY480"/>
      <c r="FZ480"/>
      <c r="GA480"/>
      <c r="GB480"/>
      <c r="GC480"/>
      <c r="GD480"/>
      <c r="GE480"/>
      <c r="GF480"/>
      <c r="GG480"/>
      <c r="GH480"/>
      <c r="GI480"/>
      <c r="GJ480"/>
      <c r="GK480"/>
      <c r="GL480"/>
      <c r="GM480"/>
      <c r="GN480"/>
      <c r="GO480"/>
      <c r="GP480"/>
      <c r="GQ480"/>
      <c r="GR480"/>
      <c r="GS480"/>
      <c r="GT480"/>
      <c r="GU480"/>
      <c r="GV480"/>
      <c r="GW480"/>
      <c r="GX480"/>
      <c r="GY480"/>
      <c r="GZ480"/>
      <c r="HA480"/>
      <c r="HB480"/>
      <c r="HC480"/>
      <c r="HD480"/>
      <c r="HE480"/>
      <c r="HF480"/>
      <c r="HG480"/>
      <c r="HH480"/>
      <c r="HI480"/>
      <c r="HJ480"/>
      <c r="HK480"/>
      <c r="HL480"/>
      <c r="HM480"/>
      <c r="HN480"/>
      <c r="HO480"/>
      <c r="HP480"/>
      <c r="HQ480"/>
      <c r="HR480"/>
      <c r="HS480"/>
      <c r="HT480"/>
      <c r="HU480"/>
      <c r="HV480"/>
      <c r="HW480"/>
      <c r="HX480"/>
      <c r="HY480"/>
      <c r="HZ480"/>
      <c r="IA480"/>
      <c r="IB480"/>
      <c r="IC480"/>
      <c r="ID480"/>
      <c r="IE480"/>
      <c r="IF480"/>
      <c r="IG480"/>
      <c r="IH480"/>
    </row>
    <row r="481" spans="1:242" ht="26.25">
      <c r="A481" s="35" t="s">
        <v>5</v>
      </c>
      <c r="B481" s="38" t="s">
        <v>173</v>
      </c>
      <c r="C481" s="49">
        <v>198</v>
      </c>
      <c r="D481" s="50" t="s">
        <v>174</v>
      </c>
      <c r="E481" s="41" t="s">
        <v>177</v>
      </c>
      <c r="F481" s="9">
        <v>10</v>
      </c>
      <c r="G481" s="10" t="s">
        <v>1</v>
      </c>
      <c r="H481" s="10" t="s">
        <v>0</v>
      </c>
      <c r="I481" s="9">
        <v>3</v>
      </c>
      <c r="J481" s="9">
        <v>21</v>
      </c>
      <c r="K481" s="9">
        <v>4</v>
      </c>
      <c r="L481" s="9">
        <v>22</v>
      </c>
      <c r="M481" s="9"/>
      <c r="N481" s="9"/>
      <c r="O481" s="9"/>
      <c r="P481" s="9"/>
      <c r="Q481" s="42"/>
      <c r="R481" s="45"/>
      <c r="S481" s="42"/>
      <c r="T481" s="42"/>
      <c r="U481" s="46"/>
      <c r="V481" s="43"/>
      <c r="W481" s="47"/>
      <c r="X481" s="47"/>
      <c r="Y481" s="48"/>
      <c r="Z481" s="48"/>
      <c r="AA481" s="40"/>
      <c r="AB481" s="40"/>
      <c r="AC481" s="40"/>
      <c r="AD481" s="40"/>
      <c r="AE481" s="40"/>
      <c r="AF481" s="40"/>
      <c r="AG481" s="40"/>
      <c r="AH481" s="40"/>
      <c r="AI481" s="40"/>
      <c r="AJ481" s="40"/>
      <c r="AK481" s="40"/>
      <c r="AL481" s="40"/>
      <c r="AM481" s="40"/>
      <c r="AN481" s="40"/>
      <c r="AO481" s="40"/>
      <c r="AP481" s="40"/>
      <c r="AQ481"/>
      <c r="AR481"/>
      <c r="AS481"/>
      <c r="AT481"/>
      <c r="AU481"/>
      <c r="AV481"/>
      <c r="AW481"/>
      <c r="AX481"/>
      <c r="AY481"/>
      <c r="AZ481"/>
      <c r="BA481"/>
      <c r="BB481"/>
      <c r="BC481"/>
      <c r="BD481"/>
      <c r="BE481"/>
      <c r="BF481"/>
      <c r="BG481"/>
      <c r="BH481"/>
      <c r="BI481"/>
      <c r="BJ481"/>
      <c r="BK481"/>
      <c r="BL481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  <c r="EH481"/>
      <c r="EI481"/>
      <c r="EJ481"/>
      <c r="EK481"/>
      <c r="EL481"/>
      <c r="EM481"/>
      <c r="EN481"/>
      <c r="EO481"/>
      <c r="EP481"/>
      <c r="EQ481"/>
      <c r="ER481"/>
      <c r="ES481"/>
      <c r="ET481"/>
      <c r="EU481"/>
      <c r="EV481"/>
      <c r="EW481"/>
      <c r="EX481"/>
      <c r="EY481"/>
      <c r="EZ481"/>
      <c r="FA481"/>
      <c r="FB481"/>
      <c r="FC481"/>
      <c r="FD481"/>
      <c r="FE481"/>
      <c r="FF481"/>
      <c r="FG481"/>
      <c r="FH481"/>
      <c r="FI481"/>
      <c r="FJ481"/>
      <c r="FK481"/>
      <c r="FL481"/>
      <c r="FM481"/>
      <c r="FN481"/>
      <c r="FO481"/>
      <c r="FP481"/>
      <c r="FQ481"/>
      <c r="FR481"/>
      <c r="FS481"/>
      <c r="FT481"/>
      <c r="FU481"/>
      <c r="FV481"/>
      <c r="FW481"/>
      <c r="FX481"/>
      <c r="FY481"/>
      <c r="FZ481"/>
      <c r="GA481"/>
      <c r="GB481"/>
      <c r="GC481"/>
      <c r="GD481"/>
      <c r="GE481"/>
      <c r="GF481"/>
      <c r="GG481"/>
      <c r="GH481"/>
      <c r="GI481"/>
      <c r="GJ481"/>
      <c r="GK481"/>
      <c r="GL481"/>
      <c r="GM481"/>
      <c r="GN481"/>
      <c r="GO481"/>
      <c r="GP481"/>
      <c r="GQ481"/>
      <c r="GR481"/>
      <c r="GS481"/>
      <c r="GT481"/>
      <c r="GU481"/>
      <c r="GV481"/>
      <c r="GW481"/>
      <c r="GX481"/>
      <c r="GY481"/>
      <c r="GZ481"/>
      <c r="HA481"/>
      <c r="HB481"/>
      <c r="HC481"/>
      <c r="HD481"/>
      <c r="HE481"/>
      <c r="HF481"/>
      <c r="HG481"/>
      <c r="HH481"/>
      <c r="HI481"/>
      <c r="HJ481"/>
      <c r="HK481"/>
      <c r="HL481"/>
      <c r="HM481"/>
      <c r="HN481"/>
      <c r="HO481"/>
      <c r="HP481"/>
      <c r="HQ481"/>
      <c r="HR481"/>
      <c r="HS481"/>
      <c r="HT481"/>
      <c r="HU481"/>
      <c r="HV481"/>
      <c r="HW481"/>
      <c r="HX481"/>
      <c r="HY481"/>
      <c r="HZ481"/>
      <c r="IA481"/>
      <c r="IB481"/>
      <c r="IC481"/>
      <c r="ID481"/>
      <c r="IE481"/>
      <c r="IF481"/>
      <c r="IG481"/>
      <c r="IH481"/>
    </row>
    <row r="482" spans="1:242" ht="26.25">
      <c r="A482" s="35" t="s">
        <v>5</v>
      </c>
      <c r="B482" s="38" t="s">
        <v>173</v>
      </c>
      <c r="C482" s="49">
        <v>198</v>
      </c>
      <c r="D482" s="50" t="s">
        <v>174</v>
      </c>
      <c r="E482" s="41" t="s">
        <v>177</v>
      </c>
      <c r="F482" s="9">
        <v>10</v>
      </c>
      <c r="G482" s="10" t="s">
        <v>1</v>
      </c>
      <c r="H482" s="10" t="s">
        <v>0</v>
      </c>
      <c r="I482" s="9">
        <v>3</v>
      </c>
      <c r="J482" s="9">
        <v>24</v>
      </c>
      <c r="K482" s="9">
        <v>1</v>
      </c>
      <c r="L482" s="9">
        <v>22</v>
      </c>
      <c r="M482" s="9"/>
      <c r="N482" s="9"/>
      <c r="O482" s="9"/>
      <c r="P482" s="9"/>
      <c r="Q482" s="42"/>
      <c r="R482" s="45"/>
      <c r="S482" s="42"/>
      <c r="T482" s="42"/>
      <c r="U482" s="46"/>
      <c r="V482" s="43"/>
      <c r="W482" s="47"/>
      <c r="X482" s="47"/>
      <c r="Y482" s="48"/>
      <c r="Z482" s="48"/>
      <c r="AA482" s="40"/>
      <c r="AB482" s="40"/>
      <c r="AC482" s="40"/>
      <c r="AD482" s="40"/>
      <c r="AE482" s="40"/>
      <c r="AF482" s="40"/>
      <c r="AG482" s="40"/>
      <c r="AH482" s="40"/>
      <c r="AI482" s="40"/>
      <c r="AJ482" s="40"/>
      <c r="AK482" s="40"/>
      <c r="AL482" s="40"/>
      <c r="AM482" s="40"/>
      <c r="AN482" s="40"/>
      <c r="AO482" s="40"/>
      <c r="AP482" s="40"/>
      <c r="AQ482"/>
      <c r="AR482"/>
      <c r="AS482"/>
      <c r="AT482"/>
      <c r="AU482"/>
      <c r="AV482"/>
      <c r="AW482"/>
      <c r="AX482"/>
      <c r="AY482"/>
      <c r="AZ482"/>
      <c r="BA482"/>
      <c r="BB482"/>
      <c r="BC482"/>
      <c r="BD482"/>
      <c r="BE482"/>
      <c r="BF482"/>
      <c r="BG482"/>
      <c r="BH482"/>
      <c r="BI482"/>
      <c r="BJ482"/>
      <c r="BK482"/>
      <c r="BL482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  <c r="EH482"/>
      <c r="EI482"/>
      <c r="EJ482"/>
      <c r="EK482"/>
      <c r="EL482"/>
      <c r="EM482"/>
      <c r="EN482"/>
      <c r="EO482"/>
      <c r="EP482"/>
      <c r="EQ482"/>
      <c r="ER482"/>
      <c r="ES482"/>
      <c r="ET482"/>
      <c r="EU482"/>
      <c r="EV482"/>
      <c r="EW482"/>
      <c r="EX482"/>
      <c r="EY482"/>
      <c r="EZ482"/>
      <c r="FA482"/>
      <c r="FB482"/>
      <c r="FC482"/>
      <c r="FD482"/>
      <c r="FE482"/>
      <c r="FF482"/>
      <c r="FG482"/>
      <c r="FH482"/>
      <c r="FI482"/>
      <c r="FJ482"/>
      <c r="FK482"/>
      <c r="FL482"/>
      <c r="FM482"/>
      <c r="FN482"/>
      <c r="FO482"/>
      <c r="FP482"/>
      <c r="FQ482"/>
      <c r="FR482"/>
      <c r="FS482"/>
      <c r="FT482"/>
      <c r="FU482"/>
      <c r="FV482"/>
      <c r="FW482"/>
      <c r="FX482"/>
      <c r="FY482"/>
      <c r="FZ482"/>
      <c r="GA482"/>
      <c r="GB482"/>
      <c r="GC482"/>
      <c r="GD482"/>
      <c r="GE482"/>
      <c r="GF482"/>
      <c r="GG482"/>
      <c r="GH482"/>
      <c r="GI482"/>
      <c r="GJ482"/>
      <c r="GK482"/>
      <c r="GL482"/>
      <c r="GM482"/>
      <c r="GN482"/>
      <c r="GO482"/>
      <c r="GP482"/>
      <c r="GQ482"/>
      <c r="GR482"/>
      <c r="GS482"/>
      <c r="GT482"/>
      <c r="GU482"/>
      <c r="GV482"/>
      <c r="GW482"/>
      <c r="GX482"/>
      <c r="GY482"/>
      <c r="GZ482"/>
      <c r="HA482"/>
      <c r="HB482"/>
      <c r="HC482"/>
      <c r="HD482"/>
      <c r="HE482"/>
      <c r="HF482"/>
      <c r="HG482"/>
      <c r="HH482"/>
      <c r="HI482"/>
      <c r="HJ482"/>
      <c r="HK482"/>
      <c r="HL482"/>
      <c r="HM482"/>
      <c r="HN482"/>
      <c r="HO482"/>
      <c r="HP482"/>
      <c r="HQ482"/>
      <c r="HR482"/>
      <c r="HS482"/>
      <c r="HT482"/>
      <c r="HU482"/>
      <c r="HV482"/>
      <c r="HW482"/>
      <c r="HX482"/>
      <c r="HY482"/>
      <c r="HZ482"/>
      <c r="IA482"/>
      <c r="IB482"/>
      <c r="IC482"/>
      <c r="ID482"/>
      <c r="IE482"/>
      <c r="IF482"/>
      <c r="IG482"/>
      <c r="IH482"/>
    </row>
    <row r="483" spans="1:242" ht="26.25">
      <c r="A483" s="35" t="s">
        <v>5</v>
      </c>
      <c r="B483" s="38" t="s">
        <v>173</v>
      </c>
      <c r="C483" s="49">
        <v>198</v>
      </c>
      <c r="D483" s="50" t="s">
        <v>174</v>
      </c>
      <c r="E483" s="41" t="s">
        <v>177</v>
      </c>
      <c r="F483" s="9">
        <v>10</v>
      </c>
      <c r="G483" s="10" t="s">
        <v>1</v>
      </c>
      <c r="H483" s="10" t="s">
        <v>0</v>
      </c>
      <c r="I483" s="9">
        <v>3</v>
      </c>
      <c r="J483" s="9">
        <v>23</v>
      </c>
      <c r="K483" s="9">
        <v>2</v>
      </c>
      <c r="L483" s="9">
        <v>22</v>
      </c>
      <c r="M483" s="9"/>
      <c r="N483" s="9"/>
      <c r="O483" s="9"/>
      <c r="P483" s="9"/>
      <c r="Q483" s="42"/>
      <c r="R483" s="45"/>
      <c r="S483" s="42"/>
      <c r="T483" s="42"/>
      <c r="U483" s="46"/>
      <c r="V483" s="43"/>
      <c r="W483" s="47"/>
      <c r="X483" s="47"/>
      <c r="Y483" s="48"/>
      <c r="Z483" s="48"/>
      <c r="AA483" s="40"/>
      <c r="AB483" s="40"/>
      <c r="AC483" s="40"/>
      <c r="AD483" s="40"/>
      <c r="AE483" s="40"/>
      <c r="AF483" s="40"/>
      <c r="AG483" s="40"/>
      <c r="AH483" s="40"/>
      <c r="AI483" s="40"/>
      <c r="AJ483" s="40"/>
      <c r="AK483" s="40"/>
      <c r="AL483" s="40"/>
      <c r="AM483" s="40"/>
      <c r="AN483" s="40"/>
      <c r="AO483" s="40"/>
      <c r="AP483" s="40"/>
      <c r="AQ483"/>
      <c r="AR483"/>
      <c r="AS483"/>
      <c r="AT483"/>
      <c r="AU483"/>
      <c r="AV483"/>
      <c r="AW483"/>
      <c r="AX483"/>
      <c r="AY483"/>
      <c r="AZ483"/>
      <c r="BA483"/>
      <c r="BB483"/>
      <c r="BC483"/>
      <c r="BD483"/>
      <c r="BE483"/>
      <c r="BF483"/>
      <c r="BG483"/>
      <c r="BH483"/>
      <c r="BI483"/>
      <c r="BJ483"/>
      <c r="BK483"/>
      <c r="BL48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  <c r="EH483"/>
      <c r="EI483"/>
      <c r="EJ483"/>
      <c r="EK483"/>
      <c r="EL483"/>
      <c r="EM483"/>
      <c r="EN483"/>
      <c r="EO483"/>
      <c r="EP483"/>
      <c r="EQ483"/>
      <c r="ER483"/>
      <c r="ES483"/>
      <c r="ET483"/>
      <c r="EU483"/>
      <c r="EV483"/>
      <c r="EW483"/>
      <c r="EX483"/>
      <c r="EY483"/>
      <c r="EZ483"/>
      <c r="FA483"/>
      <c r="FB483"/>
      <c r="FC483"/>
      <c r="FD483"/>
      <c r="FE483"/>
      <c r="FF483"/>
      <c r="FG483"/>
      <c r="FH483"/>
      <c r="FI483"/>
      <c r="FJ483"/>
      <c r="FK483"/>
      <c r="FL483"/>
      <c r="FM483"/>
      <c r="FN483"/>
      <c r="FO483"/>
      <c r="FP483"/>
      <c r="FQ483"/>
      <c r="FR483"/>
      <c r="FS483"/>
      <c r="FT483"/>
      <c r="FU483"/>
      <c r="FV483"/>
      <c r="FW483"/>
      <c r="FX483"/>
      <c r="FY483"/>
      <c r="FZ483"/>
      <c r="GA483"/>
      <c r="GB483"/>
      <c r="GC483"/>
      <c r="GD483"/>
      <c r="GE483"/>
      <c r="GF483"/>
      <c r="GG483"/>
      <c r="GH483"/>
      <c r="GI483"/>
      <c r="GJ483"/>
      <c r="GK483"/>
      <c r="GL483"/>
      <c r="GM483"/>
      <c r="GN483"/>
      <c r="GO483"/>
      <c r="GP483"/>
      <c r="GQ483"/>
      <c r="GR483"/>
      <c r="GS483"/>
      <c r="GT483"/>
      <c r="GU483"/>
      <c r="GV483"/>
      <c r="GW483"/>
      <c r="GX483"/>
      <c r="GY483"/>
      <c r="GZ483"/>
      <c r="HA483"/>
      <c r="HB483"/>
      <c r="HC483"/>
      <c r="HD483"/>
      <c r="HE483"/>
      <c r="HF483"/>
      <c r="HG483"/>
      <c r="HH483"/>
      <c r="HI483"/>
      <c r="HJ483"/>
      <c r="HK483"/>
      <c r="HL483"/>
      <c r="HM483"/>
      <c r="HN483"/>
      <c r="HO483"/>
      <c r="HP483"/>
      <c r="HQ483"/>
      <c r="HR483"/>
      <c r="HS483"/>
      <c r="HT483"/>
      <c r="HU483"/>
      <c r="HV483"/>
      <c r="HW483"/>
      <c r="HX483"/>
      <c r="HY483"/>
      <c r="HZ483"/>
      <c r="IA483"/>
      <c r="IB483"/>
      <c r="IC483"/>
      <c r="ID483"/>
      <c r="IE483"/>
      <c r="IF483"/>
      <c r="IG483"/>
      <c r="IH483"/>
    </row>
  </sheetData>
  <autoFilter ref="A1:AI4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O483"/>
  <sheetViews>
    <sheetView tabSelected="1" workbookViewId="0">
      <selection sqref="A1:XFD483"/>
    </sheetView>
  </sheetViews>
  <sheetFormatPr defaultRowHeight="15"/>
  <cols>
    <col min="4" max="4" width="58.5703125" customWidth="1"/>
  </cols>
  <sheetData>
    <row r="1" spans="1:51" s="1" customFormat="1" ht="66.75" customHeight="1">
      <c r="A1" s="31" t="s">
        <v>160</v>
      </c>
      <c r="B1" s="30" t="s">
        <v>159</v>
      </c>
      <c r="C1" s="29" t="s">
        <v>158</v>
      </c>
      <c r="D1" s="28" t="s">
        <v>157</v>
      </c>
      <c r="E1" s="28" t="s">
        <v>156</v>
      </c>
      <c r="F1" s="28" t="s">
        <v>155</v>
      </c>
      <c r="G1" s="28" t="s">
        <v>154</v>
      </c>
      <c r="H1" s="28" t="s">
        <v>153</v>
      </c>
      <c r="I1" s="28" t="s">
        <v>152</v>
      </c>
      <c r="J1" s="28" t="s">
        <v>151</v>
      </c>
      <c r="K1" s="28" t="s">
        <v>150</v>
      </c>
      <c r="L1" s="28" t="s">
        <v>149</v>
      </c>
      <c r="M1" s="28" t="s">
        <v>148</v>
      </c>
      <c r="N1" s="28" t="s">
        <v>147</v>
      </c>
      <c r="O1" s="28" t="s">
        <v>146</v>
      </c>
      <c r="P1" s="28" t="s">
        <v>145</v>
      </c>
      <c r="Q1" s="28"/>
      <c r="R1" s="27"/>
      <c r="S1" s="27" t="s">
        <v>144</v>
      </c>
      <c r="T1" s="27" t="s">
        <v>143</v>
      </c>
      <c r="U1" s="27" t="s">
        <v>142</v>
      </c>
      <c r="V1" s="27" t="s">
        <v>141</v>
      </c>
      <c r="W1" s="27" t="s">
        <v>140</v>
      </c>
      <c r="X1" s="27" t="s">
        <v>139</v>
      </c>
      <c r="Y1" s="26" t="s">
        <v>138</v>
      </c>
      <c r="Z1" s="25" t="s">
        <v>137</v>
      </c>
      <c r="AA1" s="25" t="s">
        <v>136</v>
      </c>
      <c r="AB1" s="24" t="s">
        <v>135</v>
      </c>
      <c r="AC1" s="24" t="s">
        <v>134</v>
      </c>
      <c r="AD1" s="24" t="s">
        <v>133</v>
      </c>
      <c r="AE1" s="22" t="s">
        <v>132</v>
      </c>
      <c r="AF1" s="23" t="s">
        <v>131</v>
      </c>
      <c r="AG1" s="23" t="s">
        <v>130</v>
      </c>
      <c r="AH1" s="22" t="s">
        <v>129</v>
      </c>
      <c r="AI1" s="21" t="s">
        <v>128</v>
      </c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</row>
    <row r="2" spans="1:51" s="1" customFormat="1" ht="12.75">
      <c r="A2" s="13" t="s">
        <v>5</v>
      </c>
      <c r="B2" s="12" t="s">
        <v>127</v>
      </c>
      <c r="C2" s="12">
        <v>25</v>
      </c>
      <c r="D2" s="19" t="s">
        <v>126</v>
      </c>
      <c r="E2" s="10" t="s">
        <v>6</v>
      </c>
      <c r="F2" s="9">
        <v>5</v>
      </c>
      <c r="G2" s="10" t="s">
        <v>1</v>
      </c>
      <c r="H2" s="10" t="s">
        <v>9</v>
      </c>
      <c r="I2" s="9"/>
      <c r="J2" s="9"/>
      <c r="K2" s="9"/>
      <c r="L2" s="9"/>
      <c r="M2" s="9">
        <v>13</v>
      </c>
      <c r="N2" s="9">
        <v>14</v>
      </c>
      <c r="O2" s="9">
        <v>12</v>
      </c>
      <c r="P2" s="9">
        <v>11</v>
      </c>
      <c r="Q2" s="9"/>
      <c r="R2" s="9"/>
      <c r="S2" s="10" t="str">
        <f t="shared" ref="S2:S10" si="0">CONCATENATE(B2,H2,I2,J2,K2,L2)</f>
        <v>12Gp11-BE4; p12-BE3; p13-BE1; p14-BE2; p15 TE</v>
      </c>
      <c r="T2" s="10" t="str">
        <f t="shared" ref="T2:T10" si="1">CONCATENATE(LEFT(B2, 1), "-", MID(B2, 2, 1), "-",RIGHT(B2, 1), " pins ", H2)</f>
        <v>1-2-G pins p11-BE4; p12-BE3; p13-BE1; p14-BE2; p15 TE</v>
      </c>
      <c r="U2" s="18">
        <v>40504</v>
      </c>
      <c r="V2" s="10"/>
      <c r="W2" s="10"/>
      <c r="X2" s="10">
        <f t="shared" ref="X2:X10" si="2">SUM(V2,W2)</f>
        <v>0</v>
      </c>
      <c r="Y2" s="17" t="e">
        <f>VLOOKUP(T2, '[1]2pt probe test data summary'!$C$2:$V$336, 5, FALSE)</f>
        <v>#N/A</v>
      </c>
      <c r="Z2" s="10"/>
      <c r="AA2" s="10"/>
      <c r="AB2" s="16" t="e">
        <f>VLOOKUP(T2, '[1]2pt probe test data summary'!$C$2:$V$336, 7, FALSE)</f>
        <v>#N/A</v>
      </c>
      <c r="AC2" s="16" t="e">
        <v>#N/A</v>
      </c>
      <c r="AD2" s="16"/>
      <c r="AE2" s="15"/>
      <c r="AF2" s="15"/>
      <c r="AG2" s="15"/>
      <c r="AH2" s="14"/>
      <c r="AI2" s="9"/>
    </row>
    <row r="3" spans="1:51" s="1" customFormat="1" ht="12.75">
      <c r="A3" s="13" t="s">
        <v>5</v>
      </c>
      <c r="B3" s="12" t="s">
        <v>127</v>
      </c>
      <c r="C3" s="12">
        <v>25</v>
      </c>
      <c r="D3" s="19" t="s">
        <v>126</v>
      </c>
      <c r="E3" s="10" t="s">
        <v>8</v>
      </c>
      <c r="F3" s="9">
        <v>8</v>
      </c>
      <c r="G3" s="10" t="s">
        <v>1</v>
      </c>
      <c r="H3" s="10" t="s">
        <v>7</v>
      </c>
      <c r="I3" s="9">
        <v>8</v>
      </c>
      <c r="J3" s="9">
        <v>16</v>
      </c>
      <c r="K3" s="9">
        <v>9</v>
      </c>
      <c r="L3" s="9">
        <v>17</v>
      </c>
      <c r="M3" s="9"/>
      <c r="N3" s="9"/>
      <c r="O3" s="9"/>
      <c r="P3" s="9"/>
      <c r="Q3" s="9"/>
      <c r="R3" s="9"/>
      <c r="S3" s="10" t="str">
        <f t="shared" si="0"/>
        <v>12Gp8-TE; p17-ptap; p10-BE1; p9-BE2 source; p16-BE2 gate; p6-BE3; p7-BE4 source; p18-BE4 gate816917</v>
      </c>
      <c r="T3" s="10" t="str">
        <f t="shared" si="1"/>
        <v>1-2-G pins p8-TE; p17-ptap; p10-BE1; p9-BE2 source; p16-BE2 gate; p6-BE3; p7-BE4 source; p18-BE4 gate</v>
      </c>
      <c r="U3" s="18">
        <v>40504</v>
      </c>
      <c r="V3" s="10"/>
      <c r="W3" s="10"/>
      <c r="X3" s="10">
        <f t="shared" si="2"/>
        <v>0</v>
      </c>
      <c r="Y3" s="17" t="e">
        <f>VLOOKUP(T3, '[1]2pt probe test data summary'!$C$2:$V$336, 5, FALSE)</f>
        <v>#N/A</v>
      </c>
      <c r="Z3" s="10"/>
      <c r="AA3" s="10"/>
      <c r="AB3" s="16" t="e">
        <f>VLOOKUP(T3, '[1]2pt probe test data summary'!$C$2:$V$336, 7, FALSE)</f>
        <v>#N/A</v>
      </c>
      <c r="AC3" s="16" t="e">
        <v>#N/A</v>
      </c>
      <c r="AD3" s="16"/>
      <c r="AE3" s="15"/>
      <c r="AF3" s="15"/>
      <c r="AG3" s="15"/>
      <c r="AH3" s="14"/>
      <c r="AI3" s="9"/>
    </row>
    <row r="4" spans="1:51" s="1" customFormat="1" ht="12.75">
      <c r="A4" s="13" t="s">
        <v>5</v>
      </c>
      <c r="B4" s="12" t="s">
        <v>127</v>
      </c>
      <c r="C4" s="12">
        <v>25</v>
      </c>
      <c r="D4" s="19" t="s">
        <v>126</v>
      </c>
      <c r="E4" s="10" t="s">
        <v>8</v>
      </c>
      <c r="F4" s="9">
        <v>8</v>
      </c>
      <c r="G4" s="10" t="s">
        <v>1</v>
      </c>
      <c r="H4" s="10" t="s">
        <v>7</v>
      </c>
      <c r="I4" s="9">
        <v>8</v>
      </c>
      <c r="J4" s="9">
        <v>18</v>
      </c>
      <c r="K4" s="9">
        <v>7</v>
      </c>
      <c r="L4" s="9">
        <v>17</v>
      </c>
      <c r="M4" s="9"/>
      <c r="N4" s="9"/>
      <c r="O4" s="9"/>
      <c r="P4" s="9"/>
      <c r="Q4" s="9"/>
      <c r="R4" s="9"/>
      <c r="S4" s="10" t="str">
        <f t="shared" si="0"/>
        <v>12Gp8-TE; p17-ptap; p10-BE1; p9-BE2 source; p16-BE2 gate; p6-BE3; p7-BE4 source; p18-BE4 gate818717</v>
      </c>
      <c r="T4" s="10" t="str">
        <f t="shared" si="1"/>
        <v>1-2-G pins p8-TE; p17-ptap; p10-BE1; p9-BE2 source; p16-BE2 gate; p6-BE3; p7-BE4 source; p18-BE4 gate</v>
      </c>
      <c r="U4" s="18">
        <v>40504</v>
      </c>
      <c r="V4" s="10"/>
      <c r="W4" s="10"/>
      <c r="X4" s="10">
        <f t="shared" si="2"/>
        <v>0</v>
      </c>
      <c r="Y4" s="17" t="e">
        <f>VLOOKUP(T4, '[1]2pt probe test data summary'!$C$2:$V$336, 5, FALSE)</f>
        <v>#N/A</v>
      </c>
      <c r="Z4" s="10"/>
      <c r="AA4" s="10"/>
      <c r="AB4" s="16" t="e">
        <f>VLOOKUP(T4, '[1]2pt probe test data summary'!$C$2:$V$336, 7, FALSE)</f>
        <v>#N/A</v>
      </c>
      <c r="AC4" s="16" t="e">
        <v>#N/A</v>
      </c>
      <c r="AD4" s="16"/>
      <c r="AE4" s="15"/>
      <c r="AF4" s="15"/>
      <c r="AG4" s="15"/>
      <c r="AH4" s="14"/>
      <c r="AI4" s="9"/>
    </row>
    <row r="5" spans="1:51" s="1" customFormat="1" ht="12.75">
      <c r="A5" s="13" t="s">
        <v>5</v>
      </c>
      <c r="B5" s="12" t="s">
        <v>127</v>
      </c>
      <c r="C5" s="12">
        <v>25</v>
      </c>
      <c r="D5" s="19" t="s">
        <v>126</v>
      </c>
      <c r="E5" s="10" t="s">
        <v>2</v>
      </c>
      <c r="F5" s="9">
        <v>10</v>
      </c>
      <c r="G5" s="10" t="s">
        <v>1</v>
      </c>
      <c r="H5" s="10" t="s">
        <v>0</v>
      </c>
      <c r="I5" s="9">
        <v>3</v>
      </c>
      <c r="J5" s="9">
        <v>20</v>
      </c>
      <c r="K5" s="9">
        <v>5</v>
      </c>
      <c r="L5" s="9">
        <v>22</v>
      </c>
      <c r="M5" s="9"/>
      <c r="N5" s="9"/>
      <c r="O5" s="9"/>
      <c r="P5" s="9"/>
      <c r="Q5" s="9"/>
      <c r="R5" s="9"/>
      <c r="S5" s="10" t="str">
        <f t="shared" si="0"/>
        <v>12Gp3-TE; p22-ptap; p5-BE1 source; p20-BE1 gate; p4-BE2 source; p22-BE2 gate; p1-BE3 source; p24-BE3 gate; p2-BE4 source; p23-BE4 gate320522</v>
      </c>
      <c r="T5" s="10" t="str">
        <f t="shared" si="1"/>
        <v>1-2-G pins p3-TE; p22-ptap; p5-BE1 source; p20-BE1 gate; p4-BE2 source; p22-BE2 gate; p1-BE3 source; p24-BE3 gate; p2-BE4 source; p23-BE4 gate</v>
      </c>
      <c r="U5" s="18">
        <v>40504</v>
      </c>
      <c r="V5" s="10"/>
      <c r="W5" s="10"/>
      <c r="X5" s="10">
        <f t="shared" si="2"/>
        <v>0</v>
      </c>
      <c r="Y5" s="17" t="e">
        <f>VLOOKUP(T5, '[1]2pt probe test data summary'!$C$2:$V$336, 5, FALSE)</f>
        <v>#N/A</v>
      </c>
      <c r="Z5" s="10"/>
      <c r="AA5" s="10"/>
      <c r="AB5" s="16" t="e">
        <f>VLOOKUP(T5, '[1]2pt probe test data summary'!$C$2:$V$336, 7, FALSE)</f>
        <v>#N/A</v>
      </c>
      <c r="AC5" s="16" t="e">
        <v>#N/A</v>
      </c>
      <c r="AD5" s="16"/>
      <c r="AE5" s="15"/>
      <c r="AF5" s="15"/>
      <c r="AG5" s="15"/>
      <c r="AH5" s="14"/>
      <c r="AI5" s="9"/>
    </row>
    <row r="6" spans="1:51" s="1" customFormat="1" ht="12.75">
      <c r="A6" s="13" t="s">
        <v>5</v>
      </c>
      <c r="B6" s="12" t="s">
        <v>127</v>
      </c>
      <c r="C6" s="12">
        <v>25</v>
      </c>
      <c r="D6" s="19" t="s">
        <v>126</v>
      </c>
      <c r="E6" s="10" t="s">
        <v>2</v>
      </c>
      <c r="F6" s="9">
        <v>10</v>
      </c>
      <c r="G6" s="10" t="s">
        <v>1</v>
      </c>
      <c r="H6" s="10" t="s">
        <v>0</v>
      </c>
      <c r="I6" s="9">
        <v>3</v>
      </c>
      <c r="J6" s="9">
        <v>21</v>
      </c>
      <c r="K6" s="9">
        <v>4</v>
      </c>
      <c r="L6" s="9">
        <v>22</v>
      </c>
      <c r="M6" s="9"/>
      <c r="N6" s="9"/>
      <c r="O6" s="9"/>
      <c r="P6" s="9"/>
      <c r="Q6" s="9"/>
      <c r="R6" s="9"/>
      <c r="S6" s="10" t="str">
        <f t="shared" si="0"/>
        <v>12Gp3-TE; p22-ptap; p5-BE1 source; p20-BE1 gate; p4-BE2 source; p22-BE2 gate; p1-BE3 source; p24-BE3 gate; p2-BE4 source; p23-BE4 gate321422</v>
      </c>
      <c r="T6" s="10" t="str">
        <f t="shared" si="1"/>
        <v>1-2-G pins p3-TE; p22-ptap; p5-BE1 source; p20-BE1 gate; p4-BE2 source; p22-BE2 gate; p1-BE3 source; p24-BE3 gate; p2-BE4 source; p23-BE4 gate</v>
      </c>
      <c r="U6" s="18">
        <v>40504</v>
      </c>
      <c r="V6" s="10"/>
      <c r="W6" s="10"/>
      <c r="X6" s="10">
        <f t="shared" si="2"/>
        <v>0</v>
      </c>
      <c r="Y6" s="17" t="e">
        <f>VLOOKUP(T6, '[1]2pt probe test data summary'!$C$2:$V$336, 5, FALSE)</f>
        <v>#N/A</v>
      </c>
      <c r="Z6" s="10"/>
      <c r="AA6" s="10"/>
      <c r="AB6" s="16" t="e">
        <f>VLOOKUP(T6, '[1]2pt probe test data summary'!$C$2:$V$336, 7, FALSE)</f>
        <v>#N/A</v>
      </c>
      <c r="AC6" s="16" t="e">
        <v>#N/A</v>
      </c>
      <c r="AD6" s="16"/>
      <c r="AE6" s="15"/>
      <c r="AF6" s="15"/>
      <c r="AG6" s="15"/>
      <c r="AH6" s="14"/>
      <c r="AI6" s="9"/>
    </row>
    <row r="7" spans="1:51" s="1" customFormat="1" ht="12.75">
      <c r="A7" s="13" t="s">
        <v>5</v>
      </c>
      <c r="B7" s="12" t="s">
        <v>127</v>
      </c>
      <c r="C7" s="12">
        <v>25</v>
      </c>
      <c r="D7" s="19" t="s">
        <v>126</v>
      </c>
      <c r="E7" s="10" t="s">
        <v>2</v>
      </c>
      <c r="F7" s="9">
        <v>10</v>
      </c>
      <c r="G7" s="10" t="s">
        <v>1</v>
      </c>
      <c r="H7" s="10" t="s">
        <v>0</v>
      </c>
      <c r="I7" s="9">
        <v>3</v>
      </c>
      <c r="J7" s="9">
        <v>24</v>
      </c>
      <c r="K7" s="9">
        <v>1</v>
      </c>
      <c r="L7" s="9">
        <v>22</v>
      </c>
      <c r="M7" s="9"/>
      <c r="N7" s="9"/>
      <c r="O7" s="9"/>
      <c r="P7" s="9"/>
      <c r="Q7" s="9"/>
      <c r="R7" s="9"/>
      <c r="S7" s="10" t="str">
        <f t="shared" si="0"/>
        <v>12Gp3-TE; p22-ptap; p5-BE1 source; p20-BE1 gate; p4-BE2 source; p22-BE2 gate; p1-BE3 source; p24-BE3 gate; p2-BE4 source; p23-BE4 gate324122</v>
      </c>
      <c r="T7" s="10" t="str">
        <f t="shared" si="1"/>
        <v>1-2-G pins p3-TE; p22-ptap; p5-BE1 source; p20-BE1 gate; p4-BE2 source; p22-BE2 gate; p1-BE3 source; p24-BE3 gate; p2-BE4 source; p23-BE4 gate</v>
      </c>
      <c r="U7" s="18">
        <v>40504</v>
      </c>
      <c r="V7" s="10"/>
      <c r="W7" s="10"/>
      <c r="X7" s="10">
        <f t="shared" si="2"/>
        <v>0</v>
      </c>
      <c r="Y7" s="17" t="e">
        <f>VLOOKUP(T7, '[1]2pt probe test data summary'!$C$2:$V$336, 5, FALSE)</f>
        <v>#N/A</v>
      </c>
      <c r="Z7" s="10"/>
      <c r="AA7" s="10"/>
      <c r="AB7" s="16" t="e">
        <f>VLOOKUP(T7, '[1]2pt probe test data summary'!$C$2:$V$336, 7, FALSE)</f>
        <v>#N/A</v>
      </c>
      <c r="AC7" s="16" t="e">
        <v>#N/A</v>
      </c>
      <c r="AD7" s="16"/>
      <c r="AE7" s="15"/>
      <c r="AF7" s="15"/>
      <c r="AG7" s="15"/>
      <c r="AH7" s="14"/>
      <c r="AI7" s="9"/>
    </row>
    <row r="8" spans="1:51" s="1" customFormat="1" ht="12.75">
      <c r="A8" s="13" t="s">
        <v>5</v>
      </c>
      <c r="B8" s="12" t="s">
        <v>127</v>
      </c>
      <c r="C8" s="12">
        <v>25</v>
      </c>
      <c r="D8" s="19" t="s">
        <v>126</v>
      </c>
      <c r="E8" s="10" t="s">
        <v>2</v>
      </c>
      <c r="F8" s="9">
        <v>10</v>
      </c>
      <c r="G8" s="10" t="s">
        <v>1</v>
      </c>
      <c r="H8" s="10" t="s">
        <v>0</v>
      </c>
      <c r="I8" s="9">
        <v>3</v>
      </c>
      <c r="J8" s="9">
        <v>23</v>
      </c>
      <c r="K8" s="9">
        <v>2</v>
      </c>
      <c r="L8" s="9">
        <v>22</v>
      </c>
      <c r="M8" s="9"/>
      <c r="N8" s="9"/>
      <c r="O8" s="9"/>
      <c r="P8" s="9"/>
      <c r="Q8" s="9"/>
      <c r="R8" s="9"/>
      <c r="S8" s="10" t="str">
        <f t="shared" si="0"/>
        <v>12Gp3-TE; p22-ptap; p5-BE1 source; p20-BE1 gate; p4-BE2 source; p22-BE2 gate; p1-BE3 source; p24-BE3 gate; p2-BE4 source; p23-BE4 gate323222</v>
      </c>
      <c r="T8" s="10" t="str">
        <f t="shared" si="1"/>
        <v>1-2-G pins p3-TE; p22-ptap; p5-BE1 source; p20-BE1 gate; p4-BE2 source; p22-BE2 gate; p1-BE3 source; p24-BE3 gate; p2-BE4 source; p23-BE4 gate</v>
      </c>
      <c r="U8" s="18">
        <v>40504</v>
      </c>
      <c r="V8" s="10"/>
      <c r="W8" s="10"/>
      <c r="X8" s="10">
        <f t="shared" si="2"/>
        <v>0</v>
      </c>
      <c r="Y8" s="17" t="e">
        <f>VLOOKUP(T8, '[1]2pt probe test data summary'!$C$2:$V$336, 5, FALSE)</f>
        <v>#N/A</v>
      </c>
      <c r="Z8" s="10"/>
      <c r="AA8" s="10"/>
      <c r="AB8" s="16" t="e">
        <f>VLOOKUP(T8, '[1]2pt probe test data summary'!$C$2:$V$336, 7, FALSE)</f>
        <v>#N/A</v>
      </c>
      <c r="AC8" s="16" t="e">
        <v>#N/A</v>
      </c>
      <c r="AD8" s="16"/>
      <c r="AE8" s="15"/>
      <c r="AF8" s="15"/>
      <c r="AG8" s="15"/>
      <c r="AH8" s="14"/>
      <c r="AI8" s="9"/>
    </row>
    <row r="9" spans="1:51" s="1" customFormat="1" ht="12.75">
      <c r="A9" s="13" t="s">
        <v>5</v>
      </c>
      <c r="B9" s="12" t="s">
        <v>125</v>
      </c>
      <c r="C9" s="12">
        <v>26</v>
      </c>
      <c r="D9" s="19" t="s">
        <v>124</v>
      </c>
      <c r="E9" s="10" t="s">
        <v>6</v>
      </c>
      <c r="F9" s="9">
        <v>5</v>
      </c>
      <c r="G9" s="10" t="s">
        <v>1</v>
      </c>
      <c r="H9" s="10" t="s">
        <v>9</v>
      </c>
      <c r="I9" s="9"/>
      <c r="J9" s="9"/>
      <c r="K9" s="9"/>
      <c r="L9" s="9"/>
      <c r="M9" s="9">
        <v>13</v>
      </c>
      <c r="N9" s="9">
        <v>14</v>
      </c>
      <c r="O9" s="9">
        <v>12</v>
      </c>
      <c r="P9" s="9">
        <v>11</v>
      </c>
      <c r="Q9" s="9"/>
      <c r="R9" s="9"/>
      <c r="S9" s="10" t="str">
        <f t="shared" si="0"/>
        <v>12Hp11-BE4; p12-BE3; p13-BE1; p14-BE2; p15 TE</v>
      </c>
      <c r="T9" s="10" t="str">
        <f t="shared" si="1"/>
        <v>1-2-H pins p11-BE4; p12-BE3; p13-BE1; p14-BE2; p15 TE</v>
      </c>
      <c r="U9" s="18">
        <v>40504</v>
      </c>
      <c r="V9" s="10"/>
      <c r="W9" s="10"/>
      <c r="X9" s="10">
        <f t="shared" si="2"/>
        <v>0</v>
      </c>
      <c r="Y9" s="17" t="e">
        <f>VLOOKUP(T9, '[1]2pt probe test data summary'!$C$2:$V$336, 5, FALSE)</f>
        <v>#N/A</v>
      </c>
      <c r="Z9" s="10"/>
      <c r="AA9" s="10"/>
      <c r="AB9" s="16" t="e">
        <f>VLOOKUP(T9, '[1]2pt probe test data summary'!$C$2:$V$336, 7, FALSE)</f>
        <v>#N/A</v>
      </c>
      <c r="AC9" s="16" t="e">
        <v>#N/A</v>
      </c>
      <c r="AD9" s="16"/>
      <c r="AE9" s="15"/>
      <c r="AF9" s="15"/>
      <c r="AG9" s="15"/>
      <c r="AH9" s="14"/>
      <c r="AI9" s="9"/>
    </row>
    <row r="10" spans="1:51" s="1" customFormat="1" ht="12.75">
      <c r="A10" s="13" t="s">
        <v>5</v>
      </c>
      <c r="B10" s="12" t="s">
        <v>125</v>
      </c>
      <c r="C10" s="12">
        <v>26</v>
      </c>
      <c r="D10" s="19" t="s">
        <v>124</v>
      </c>
      <c r="E10" s="10" t="s">
        <v>8</v>
      </c>
      <c r="F10" s="9">
        <v>8</v>
      </c>
      <c r="G10" s="10" t="s">
        <v>1</v>
      </c>
      <c r="H10" s="10" t="s">
        <v>7</v>
      </c>
      <c r="I10" s="9">
        <v>8</v>
      </c>
      <c r="J10" s="9">
        <v>16</v>
      </c>
      <c r="K10" s="9">
        <v>9</v>
      </c>
      <c r="L10" s="9">
        <v>17</v>
      </c>
      <c r="M10" s="9"/>
      <c r="N10" s="9"/>
      <c r="O10" s="9"/>
      <c r="P10" s="9"/>
      <c r="Q10" s="9"/>
      <c r="R10" s="9"/>
      <c r="S10" s="10" t="str">
        <f t="shared" si="0"/>
        <v>12Hp8-TE; p17-ptap; p10-BE1; p9-BE2 source; p16-BE2 gate; p6-BE3; p7-BE4 source; p18-BE4 gate816917</v>
      </c>
      <c r="T10" s="10" t="str">
        <f t="shared" si="1"/>
        <v>1-2-H pins p8-TE; p17-ptap; p10-BE1; p9-BE2 source; p16-BE2 gate; p6-BE3; p7-BE4 source; p18-BE4 gate</v>
      </c>
      <c r="U10" s="18">
        <v>40504</v>
      </c>
      <c r="V10" s="10"/>
      <c r="W10" s="10"/>
      <c r="X10" s="10">
        <f t="shared" si="2"/>
        <v>0</v>
      </c>
      <c r="Y10" s="17" t="e">
        <f>VLOOKUP(T10, '[1]2pt probe test data summary'!$C$2:$V$336, 5, FALSE)</f>
        <v>#N/A</v>
      </c>
      <c r="Z10" s="10"/>
      <c r="AA10" s="10"/>
      <c r="AB10" s="16" t="e">
        <f>VLOOKUP(T10, '[1]2pt probe test data summary'!$C$2:$V$336, 7, FALSE)</f>
        <v>#N/A</v>
      </c>
      <c r="AC10" s="16" t="e">
        <v>#N/A</v>
      </c>
      <c r="AD10" s="16"/>
      <c r="AE10" s="15"/>
      <c r="AF10" s="15"/>
      <c r="AG10" s="15"/>
      <c r="AH10" s="14"/>
      <c r="AI10" s="9"/>
    </row>
    <row r="11" spans="1:51" s="1" customFormat="1" ht="12.75">
      <c r="A11" s="13" t="s">
        <v>5</v>
      </c>
      <c r="B11" s="12" t="s">
        <v>125</v>
      </c>
      <c r="C11" s="12">
        <v>26</v>
      </c>
      <c r="D11" s="19" t="s">
        <v>124</v>
      </c>
      <c r="E11" s="10" t="s">
        <v>8</v>
      </c>
      <c r="F11" s="9">
        <v>8</v>
      </c>
      <c r="G11" s="10" t="s">
        <v>1</v>
      </c>
      <c r="H11" s="10" t="s">
        <v>7</v>
      </c>
      <c r="I11" s="9">
        <v>8</v>
      </c>
      <c r="J11" s="9">
        <v>18</v>
      </c>
      <c r="K11" s="9">
        <v>7</v>
      </c>
      <c r="L11" s="9">
        <v>17</v>
      </c>
      <c r="M11" s="9"/>
      <c r="N11" s="9"/>
      <c r="O11" s="9"/>
      <c r="P11" s="9"/>
      <c r="Q11" s="9"/>
      <c r="R11" s="9"/>
      <c r="S11" s="10"/>
      <c r="T11" s="10"/>
      <c r="U11" s="18"/>
      <c r="V11" s="10"/>
      <c r="W11" s="10"/>
      <c r="X11" s="10"/>
      <c r="Y11" s="17"/>
      <c r="Z11" s="10"/>
      <c r="AA11" s="10"/>
      <c r="AB11" s="16"/>
      <c r="AC11" s="16"/>
      <c r="AD11" s="16"/>
      <c r="AE11" s="15"/>
      <c r="AF11" s="15"/>
      <c r="AG11" s="15"/>
      <c r="AH11" s="14"/>
      <c r="AI11" s="9"/>
    </row>
    <row r="12" spans="1:51" s="1" customFormat="1" ht="12.75">
      <c r="A12" s="13" t="s">
        <v>5</v>
      </c>
      <c r="B12" s="12" t="s">
        <v>125</v>
      </c>
      <c r="C12" s="12">
        <v>26</v>
      </c>
      <c r="D12" s="19" t="s">
        <v>124</v>
      </c>
      <c r="E12" s="10" t="s">
        <v>2</v>
      </c>
      <c r="F12" s="9">
        <v>10</v>
      </c>
      <c r="G12" s="10" t="s">
        <v>1</v>
      </c>
      <c r="H12" s="10" t="s">
        <v>0</v>
      </c>
      <c r="I12" s="9">
        <v>3</v>
      </c>
      <c r="J12" s="9">
        <v>20</v>
      </c>
      <c r="K12" s="9">
        <v>5</v>
      </c>
      <c r="L12" s="9">
        <v>22</v>
      </c>
      <c r="M12" s="9"/>
      <c r="N12" s="9"/>
      <c r="O12" s="9"/>
      <c r="P12" s="9"/>
      <c r="Q12" s="9"/>
      <c r="R12" s="9"/>
      <c r="S12" s="10" t="str">
        <f>CONCATENATE(B12,H12,I12,J12,K12,L12)</f>
        <v>12Hp3-TE; p22-ptap; p5-BE1 source; p20-BE1 gate; p4-BE2 source; p22-BE2 gate; p1-BE3 source; p24-BE3 gate; p2-BE4 source; p23-BE4 gate320522</v>
      </c>
      <c r="T12" s="10" t="str">
        <f>CONCATENATE(LEFT(B12, 1), "-", MID(B12, 2, 1), "-",RIGHT(B12, 1), " pins ", H12)</f>
        <v>1-2-H pins p3-TE; p22-ptap; p5-BE1 source; p20-BE1 gate; p4-BE2 source; p22-BE2 gate; p1-BE3 source; p24-BE3 gate; p2-BE4 source; p23-BE4 gate</v>
      </c>
      <c r="U12" s="18">
        <v>40504</v>
      </c>
      <c r="V12" s="10"/>
      <c r="W12" s="10"/>
      <c r="X12" s="10">
        <f>SUM(V12,W12)</f>
        <v>0</v>
      </c>
      <c r="Y12" s="17" t="e">
        <f>VLOOKUP(T12, '[1]2pt probe test data summary'!$C$2:$V$336, 5, FALSE)</f>
        <v>#N/A</v>
      </c>
      <c r="Z12" s="10"/>
      <c r="AA12" s="10"/>
      <c r="AB12" s="16" t="e">
        <f>VLOOKUP(T12, '[1]2pt probe test data summary'!$C$2:$V$336, 7, FALSE)</f>
        <v>#N/A</v>
      </c>
      <c r="AC12" s="16" t="e">
        <v>#N/A</v>
      </c>
      <c r="AD12" s="16"/>
      <c r="AE12" s="15"/>
      <c r="AF12" s="15"/>
      <c r="AG12" s="15"/>
      <c r="AH12" s="14"/>
      <c r="AI12" s="9"/>
    </row>
    <row r="13" spans="1:51" s="1" customFormat="1" ht="12.75">
      <c r="A13" s="13" t="s">
        <v>5</v>
      </c>
      <c r="B13" s="12" t="s">
        <v>125</v>
      </c>
      <c r="C13" s="12">
        <v>26</v>
      </c>
      <c r="D13" s="19" t="s">
        <v>124</v>
      </c>
      <c r="E13" s="10" t="s">
        <v>2</v>
      </c>
      <c r="F13" s="9">
        <v>10</v>
      </c>
      <c r="G13" s="10" t="s">
        <v>1</v>
      </c>
      <c r="H13" s="10" t="s">
        <v>0</v>
      </c>
      <c r="I13" s="9">
        <v>3</v>
      </c>
      <c r="J13" s="9">
        <v>21</v>
      </c>
      <c r="K13" s="9">
        <v>4</v>
      </c>
      <c r="L13" s="9">
        <v>22</v>
      </c>
      <c r="M13" s="9"/>
      <c r="N13" s="9"/>
      <c r="O13" s="9"/>
      <c r="P13" s="9"/>
      <c r="Q13" s="9"/>
      <c r="R13" s="9"/>
      <c r="S13" s="10"/>
      <c r="T13" s="10"/>
      <c r="U13" s="18"/>
      <c r="V13" s="10"/>
      <c r="W13" s="10"/>
      <c r="X13" s="10"/>
      <c r="Y13" s="17"/>
      <c r="Z13" s="10"/>
      <c r="AA13" s="10"/>
      <c r="AB13" s="16"/>
      <c r="AC13" s="16"/>
      <c r="AD13" s="16"/>
      <c r="AE13" s="15"/>
      <c r="AF13" s="15"/>
      <c r="AG13" s="15"/>
      <c r="AH13" s="14"/>
      <c r="AI13" s="9"/>
    </row>
    <row r="14" spans="1:51" s="1" customFormat="1" ht="12.75">
      <c r="A14" s="13" t="s">
        <v>5</v>
      </c>
      <c r="B14" s="12" t="s">
        <v>125</v>
      </c>
      <c r="C14" s="12">
        <v>26</v>
      </c>
      <c r="D14" s="19" t="s">
        <v>124</v>
      </c>
      <c r="E14" s="10" t="s">
        <v>2</v>
      </c>
      <c r="F14" s="9">
        <v>10</v>
      </c>
      <c r="G14" s="10" t="s">
        <v>1</v>
      </c>
      <c r="H14" s="10" t="s">
        <v>0</v>
      </c>
      <c r="I14" s="9">
        <v>3</v>
      </c>
      <c r="J14" s="9">
        <v>24</v>
      </c>
      <c r="K14" s="9">
        <v>1</v>
      </c>
      <c r="L14" s="9">
        <v>22</v>
      </c>
      <c r="M14" s="9"/>
      <c r="N14" s="9"/>
      <c r="O14" s="9"/>
      <c r="P14" s="9"/>
      <c r="Q14" s="9"/>
      <c r="R14" s="9"/>
      <c r="S14" s="10"/>
      <c r="T14" s="10"/>
      <c r="U14" s="18"/>
      <c r="V14" s="10"/>
      <c r="W14" s="10"/>
      <c r="X14" s="10"/>
      <c r="Y14" s="17"/>
      <c r="Z14" s="10"/>
      <c r="AA14" s="10"/>
      <c r="AB14" s="16"/>
      <c r="AC14" s="16"/>
      <c r="AD14" s="16"/>
      <c r="AE14" s="15"/>
      <c r="AF14" s="15"/>
      <c r="AG14" s="15"/>
      <c r="AH14" s="14"/>
      <c r="AI14" s="9"/>
    </row>
    <row r="15" spans="1:51" s="1" customFormat="1" ht="12.75">
      <c r="A15" s="13" t="s">
        <v>5</v>
      </c>
      <c r="B15" s="12" t="s">
        <v>125</v>
      </c>
      <c r="C15" s="12">
        <v>26</v>
      </c>
      <c r="D15" s="19" t="s">
        <v>124</v>
      </c>
      <c r="E15" s="10" t="s">
        <v>2</v>
      </c>
      <c r="F15" s="9">
        <v>10</v>
      </c>
      <c r="G15" s="10" t="s">
        <v>1</v>
      </c>
      <c r="H15" s="10" t="s">
        <v>0</v>
      </c>
      <c r="I15" s="9">
        <v>3</v>
      </c>
      <c r="J15" s="9">
        <v>23</v>
      </c>
      <c r="K15" s="9">
        <v>2</v>
      </c>
      <c r="L15" s="9">
        <v>22</v>
      </c>
      <c r="M15" s="9"/>
      <c r="N15" s="9"/>
      <c r="O15" s="9"/>
      <c r="P15" s="9"/>
      <c r="Q15" s="9"/>
      <c r="R15" s="9"/>
      <c r="S15" s="10"/>
      <c r="T15" s="10"/>
      <c r="U15" s="18"/>
      <c r="V15" s="10"/>
      <c r="W15" s="10"/>
      <c r="X15" s="10"/>
      <c r="Y15" s="17"/>
      <c r="Z15" s="10"/>
      <c r="AA15" s="10"/>
      <c r="AB15" s="16"/>
      <c r="AC15" s="16"/>
      <c r="AD15" s="16"/>
      <c r="AE15" s="15"/>
      <c r="AF15" s="15"/>
      <c r="AG15" s="15"/>
      <c r="AH15" s="14"/>
      <c r="AI15" s="9"/>
    </row>
    <row r="16" spans="1:51" s="1" customFormat="1" ht="12.75">
      <c r="A16" s="13" t="s">
        <v>5</v>
      </c>
      <c r="B16" s="12" t="s">
        <v>123</v>
      </c>
      <c r="C16" s="12">
        <v>27</v>
      </c>
      <c r="D16" s="19" t="s">
        <v>122</v>
      </c>
      <c r="E16" s="10" t="s">
        <v>6</v>
      </c>
      <c r="F16" s="9">
        <v>5</v>
      </c>
      <c r="G16" s="10" t="s">
        <v>1</v>
      </c>
      <c r="H16" s="10" t="s">
        <v>9</v>
      </c>
      <c r="I16" s="9"/>
      <c r="J16" s="9"/>
      <c r="K16" s="9"/>
      <c r="L16" s="9"/>
      <c r="M16" s="9">
        <v>13</v>
      </c>
      <c r="N16" s="9">
        <v>14</v>
      </c>
      <c r="O16" s="9">
        <v>12</v>
      </c>
      <c r="P16" s="9">
        <v>11</v>
      </c>
      <c r="Q16" s="9"/>
      <c r="R16" s="9"/>
      <c r="S16" s="10" t="str">
        <f>CONCATENATE(B16,H16,I16,J16,K16,L16)</f>
        <v>12Ip11-BE4; p12-BE3; p13-BE1; p14-BE2; p15 TE</v>
      </c>
      <c r="T16" s="10" t="str">
        <f>CONCATENATE(LEFT(B16, 1), "-", MID(B16, 2, 1), "-",RIGHT(B16, 1), " pins ", H16)</f>
        <v>1-2-I pins p11-BE4; p12-BE3; p13-BE1; p14-BE2; p15 TE</v>
      </c>
      <c r="U16" s="18">
        <v>40504</v>
      </c>
      <c r="V16" s="10"/>
      <c r="W16" s="10"/>
      <c r="X16" s="10">
        <f>SUM(V16,W16)</f>
        <v>0</v>
      </c>
      <c r="Y16" s="17" t="e">
        <f>VLOOKUP(T16, '[1]2pt probe test data summary'!$C$2:$V$336, 5, FALSE)</f>
        <v>#N/A</v>
      </c>
      <c r="Z16" s="10"/>
      <c r="AA16" s="10"/>
      <c r="AB16" s="16" t="e">
        <f>VLOOKUP(T16, '[1]2pt probe test data summary'!$C$2:$V$336, 7, FALSE)</f>
        <v>#N/A</v>
      </c>
      <c r="AC16" s="16" t="e">
        <v>#N/A</v>
      </c>
      <c r="AD16" s="16"/>
      <c r="AE16" s="15"/>
      <c r="AF16" s="15"/>
      <c r="AG16" s="15"/>
      <c r="AH16" s="14"/>
      <c r="AI16" s="9"/>
    </row>
    <row r="17" spans="1:35" s="1" customFormat="1" ht="12.75">
      <c r="A17" s="13" t="s">
        <v>5</v>
      </c>
      <c r="B17" s="12" t="s">
        <v>123</v>
      </c>
      <c r="C17" s="12">
        <v>27</v>
      </c>
      <c r="D17" s="19" t="s">
        <v>122</v>
      </c>
      <c r="E17" s="10" t="s">
        <v>8</v>
      </c>
      <c r="F17" s="9">
        <v>8</v>
      </c>
      <c r="G17" s="10" t="s">
        <v>1</v>
      </c>
      <c r="H17" s="10" t="s">
        <v>7</v>
      </c>
      <c r="I17" s="9">
        <v>8</v>
      </c>
      <c r="J17" s="9">
        <v>16</v>
      </c>
      <c r="K17" s="9">
        <v>9</v>
      </c>
      <c r="L17" s="9">
        <v>17</v>
      </c>
      <c r="M17" s="9"/>
      <c r="N17" s="9"/>
      <c r="O17" s="9"/>
      <c r="P17" s="9"/>
      <c r="Q17" s="9"/>
      <c r="R17" s="9"/>
      <c r="S17" s="10" t="str">
        <f>CONCATENATE(B17,H17,I17,J17,K17,L17)</f>
        <v>12Ip8-TE; p17-ptap; p10-BE1; p9-BE2 source; p16-BE2 gate; p6-BE3; p7-BE4 source; p18-BE4 gate816917</v>
      </c>
      <c r="T17" s="10" t="str">
        <f>CONCATENATE(LEFT(B17, 1), "-", MID(B17, 2, 1), "-",RIGHT(B17, 1), " pins ", H17)</f>
        <v>1-2-I pins p8-TE; p17-ptap; p10-BE1; p9-BE2 source; p16-BE2 gate; p6-BE3; p7-BE4 source; p18-BE4 gate</v>
      </c>
      <c r="U17" s="18">
        <v>40504</v>
      </c>
      <c r="V17" s="10"/>
      <c r="W17" s="10"/>
      <c r="X17" s="10">
        <f>SUM(V17,W17)</f>
        <v>0</v>
      </c>
      <c r="Y17" s="17" t="e">
        <f>VLOOKUP(T17, '[1]2pt probe test data summary'!$C$2:$V$336, 5, FALSE)</f>
        <v>#N/A</v>
      </c>
      <c r="Z17" s="10"/>
      <c r="AA17" s="10"/>
      <c r="AB17" s="16" t="e">
        <f>VLOOKUP(T17, '[1]2pt probe test data summary'!$C$2:$V$336, 7, FALSE)</f>
        <v>#N/A</v>
      </c>
      <c r="AC17" s="16" t="e">
        <v>#N/A</v>
      </c>
      <c r="AD17" s="16"/>
      <c r="AE17" s="15"/>
      <c r="AF17" s="15"/>
      <c r="AG17" s="15"/>
      <c r="AH17" s="14"/>
      <c r="AI17" s="9"/>
    </row>
    <row r="18" spans="1:35" s="1" customFormat="1" ht="12.75">
      <c r="A18" s="13" t="s">
        <v>5</v>
      </c>
      <c r="B18" s="12" t="s">
        <v>123</v>
      </c>
      <c r="C18" s="12">
        <v>27</v>
      </c>
      <c r="D18" s="19" t="s">
        <v>122</v>
      </c>
      <c r="E18" s="10" t="s">
        <v>8</v>
      </c>
      <c r="F18" s="9">
        <v>8</v>
      </c>
      <c r="G18" s="10" t="s">
        <v>1</v>
      </c>
      <c r="H18" s="10" t="s">
        <v>7</v>
      </c>
      <c r="I18" s="9">
        <v>8</v>
      </c>
      <c r="J18" s="9">
        <v>18</v>
      </c>
      <c r="K18" s="9">
        <v>7</v>
      </c>
      <c r="L18" s="9">
        <v>17</v>
      </c>
      <c r="M18" s="9"/>
      <c r="N18" s="9"/>
      <c r="O18" s="9"/>
      <c r="P18" s="9"/>
      <c r="Q18" s="9"/>
      <c r="R18" s="9"/>
      <c r="S18" s="10"/>
      <c r="T18" s="10"/>
      <c r="U18" s="18"/>
      <c r="V18" s="10"/>
      <c r="W18" s="10"/>
      <c r="X18" s="10"/>
      <c r="Y18" s="17"/>
      <c r="Z18" s="10"/>
      <c r="AA18" s="10"/>
      <c r="AB18" s="16"/>
      <c r="AC18" s="16"/>
      <c r="AD18" s="16"/>
      <c r="AE18" s="15"/>
      <c r="AF18" s="15"/>
      <c r="AG18" s="15"/>
      <c r="AH18" s="14"/>
      <c r="AI18" s="9"/>
    </row>
    <row r="19" spans="1:35" s="1" customFormat="1" ht="12.75">
      <c r="A19" s="13" t="s">
        <v>5</v>
      </c>
      <c r="B19" s="12" t="s">
        <v>123</v>
      </c>
      <c r="C19" s="12">
        <v>27</v>
      </c>
      <c r="D19" s="19" t="s">
        <v>122</v>
      </c>
      <c r="E19" s="10" t="s">
        <v>2</v>
      </c>
      <c r="F19" s="9">
        <v>10</v>
      </c>
      <c r="G19" s="10" t="s">
        <v>1</v>
      </c>
      <c r="H19" s="10" t="s">
        <v>0</v>
      </c>
      <c r="I19" s="9">
        <v>3</v>
      </c>
      <c r="J19" s="9">
        <v>20</v>
      </c>
      <c r="K19" s="9">
        <v>5</v>
      </c>
      <c r="L19" s="9">
        <v>22</v>
      </c>
      <c r="M19" s="9"/>
      <c r="N19" s="9"/>
      <c r="O19" s="9"/>
      <c r="P19" s="9"/>
      <c r="Q19" s="9"/>
      <c r="R19" s="9"/>
      <c r="S19" s="10" t="str">
        <f>CONCATENATE(B19,H19,I19,J19,K19,L19)</f>
        <v>12Ip3-TE; p22-ptap; p5-BE1 source; p20-BE1 gate; p4-BE2 source; p22-BE2 gate; p1-BE3 source; p24-BE3 gate; p2-BE4 source; p23-BE4 gate320522</v>
      </c>
      <c r="T19" s="10" t="str">
        <f>CONCATENATE(LEFT(B19, 1), "-", MID(B19, 2, 1), "-",RIGHT(B19, 1), " pins ", H19)</f>
        <v>1-2-I pins p3-TE; p22-ptap; p5-BE1 source; p20-BE1 gate; p4-BE2 source; p22-BE2 gate; p1-BE3 source; p24-BE3 gate; p2-BE4 source; p23-BE4 gate</v>
      </c>
      <c r="U19" s="18">
        <v>40504</v>
      </c>
      <c r="V19" s="10"/>
      <c r="W19" s="10"/>
      <c r="X19" s="10">
        <f>SUM(V19,W19)</f>
        <v>0</v>
      </c>
      <c r="Y19" s="17" t="e">
        <f>VLOOKUP(T19, '[1]2pt probe test data summary'!$C$2:$V$336, 5, FALSE)</f>
        <v>#N/A</v>
      </c>
      <c r="Z19" s="10"/>
      <c r="AA19" s="10"/>
      <c r="AB19" s="16" t="e">
        <f>VLOOKUP(T19, '[1]2pt probe test data summary'!$C$2:$V$336, 7, FALSE)</f>
        <v>#N/A</v>
      </c>
      <c r="AC19" s="16" t="e">
        <v>#N/A</v>
      </c>
      <c r="AD19" s="16"/>
      <c r="AE19" s="15"/>
      <c r="AF19" s="15"/>
      <c r="AG19" s="15"/>
      <c r="AH19" s="14"/>
      <c r="AI19" s="9"/>
    </row>
    <row r="20" spans="1:35" s="1" customFormat="1" ht="12.75">
      <c r="A20" s="13" t="s">
        <v>5</v>
      </c>
      <c r="B20" s="12" t="s">
        <v>123</v>
      </c>
      <c r="C20" s="12">
        <v>27</v>
      </c>
      <c r="D20" s="19" t="s">
        <v>122</v>
      </c>
      <c r="E20" s="10" t="s">
        <v>2</v>
      </c>
      <c r="F20" s="9">
        <v>10</v>
      </c>
      <c r="G20" s="10" t="s">
        <v>1</v>
      </c>
      <c r="H20" s="10" t="s">
        <v>0</v>
      </c>
      <c r="I20" s="9">
        <v>3</v>
      </c>
      <c r="J20" s="9">
        <v>21</v>
      </c>
      <c r="K20" s="9">
        <v>4</v>
      </c>
      <c r="L20" s="9">
        <v>22</v>
      </c>
      <c r="M20" s="9"/>
      <c r="N20" s="9"/>
      <c r="O20" s="9"/>
      <c r="P20" s="9"/>
      <c r="Q20" s="9"/>
      <c r="R20" s="9"/>
      <c r="S20" s="10"/>
      <c r="T20" s="10"/>
      <c r="U20" s="18"/>
      <c r="V20" s="10"/>
      <c r="W20" s="10"/>
      <c r="X20" s="10"/>
      <c r="Y20" s="17"/>
      <c r="Z20" s="10"/>
      <c r="AA20" s="10"/>
      <c r="AB20" s="16"/>
      <c r="AC20" s="16"/>
      <c r="AD20" s="16"/>
      <c r="AE20" s="15"/>
      <c r="AF20" s="15"/>
      <c r="AG20" s="15"/>
      <c r="AH20" s="14"/>
      <c r="AI20" s="9"/>
    </row>
    <row r="21" spans="1:35" s="1" customFormat="1" ht="12.75">
      <c r="A21" s="13" t="s">
        <v>5</v>
      </c>
      <c r="B21" s="12" t="s">
        <v>123</v>
      </c>
      <c r="C21" s="12">
        <v>27</v>
      </c>
      <c r="D21" s="19" t="s">
        <v>122</v>
      </c>
      <c r="E21" s="10" t="s">
        <v>2</v>
      </c>
      <c r="F21" s="9">
        <v>10</v>
      </c>
      <c r="G21" s="10" t="s">
        <v>1</v>
      </c>
      <c r="H21" s="10" t="s">
        <v>0</v>
      </c>
      <c r="I21" s="9">
        <v>3</v>
      </c>
      <c r="J21" s="9">
        <v>24</v>
      </c>
      <c r="K21" s="9">
        <v>1</v>
      </c>
      <c r="L21" s="9">
        <v>22</v>
      </c>
      <c r="M21" s="9"/>
      <c r="N21" s="9"/>
      <c r="O21" s="9"/>
      <c r="P21" s="9"/>
      <c r="Q21" s="9"/>
      <c r="R21" s="9"/>
      <c r="S21" s="10"/>
      <c r="T21" s="10"/>
      <c r="U21" s="18"/>
      <c r="V21" s="10"/>
      <c r="W21" s="10"/>
      <c r="X21" s="10"/>
      <c r="Y21" s="17"/>
      <c r="Z21" s="10"/>
      <c r="AA21" s="10"/>
      <c r="AB21" s="16"/>
      <c r="AC21" s="16"/>
      <c r="AD21" s="16"/>
      <c r="AE21" s="15"/>
      <c r="AF21" s="15"/>
      <c r="AG21" s="15"/>
      <c r="AH21" s="14"/>
      <c r="AI21" s="9"/>
    </row>
    <row r="22" spans="1:35" s="1" customFormat="1" ht="12.75">
      <c r="A22" s="13" t="s">
        <v>5</v>
      </c>
      <c r="B22" s="12" t="s">
        <v>123</v>
      </c>
      <c r="C22" s="12">
        <v>27</v>
      </c>
      <c r="D22" s="19" t="s">
        <v>122</v>
      </c>
      <c r="E22" s="10" t="s">
        <v>2</v>
      </c>
      <c r="F22" s="9">
        <v>10</v>
      </c>
      <c r="G22" s="10" t="s">
        <v>1</v>
      </c>
      <c r="H22" s="10" t="s">
        <v>0</v>
      </c>
      <c r="I22" s="9">
        <v>3</v>
      </c>
      <c r="J22" s="9">
        <v>23</v>
      </c>
      <c r="K22" s="9">
        <v>2</v>
      </c>
      <c r="L22" s="9">
        <v>22</v>
      </c>
      <c r="M22" s="9"/>
      <c r="N22" s="9"/>
      <c r="O22" s="9"/>
      <c r="P22" s="9"/>
      <c r="Q22" s="9"/>
      <c r="R22" s="9"/>
      <c r="S22" s="10"/>
      <c r="T22" s="10"/>
      <c r="U22" s="18"/>
      <c r="V22" s="10"/>
      <c r="W22" s="10"/>
      <c r="X22" s="10"/>
      <c r="Y22" s="17"/>
      <c r="Z22" s="10"/>
      <c r="AA22" s="10"/>
      <c r="AB22" s="16"/>
      <c r="AC22" s="16"/>
      <c r="AD22" s="16"/>
      <c r="AE22" s="15"/>
      <c r="AF22" s="15"/>
      <c r="AG22" s="15"/>
      <c r="AH22" s="14"/>
      <c r="AI22" s="9"/>
    </row>
    <row r="23" spans="1:35" s="1" customFormat="1" ht="12.75">
      <c r="A23" s="13" t="s">
        <v>5</v>
      </c>
      <c r="B23" s="12" t="s">
        <v>121</v>
      </c>
      <c r="C23" s="12">
        <v>28</v>
      </c>
      <c r="D23" s="19" t="s">
        <v>120</v>
      </c>
      <c r="E23" s="10" t="s">
        <v>6</v>
      </c>
      <c r="F23" s="9">
        <v>5</v>
      </c>
      <c r="G23" s="10" t="s">
        <v>1</v>
      </c>
      <c r="H23" s="10" t="s">
        <v>9</v>
      </c>
      <c r="I23" s="9"/>
      <c r="J23" s="9"/>
      <c r="K23" s="9"/>
      <c r="L23" s="9"/>
      <c r="M23" s="9">
        <v>13</v>
      </c>
      <c r="N23" s="9">
        <v>14</v>
      </c>
      <c r="O23" s="9">
        <v>12</v>
      </c>
      <c r="P23" s="9">
        <v>11</v>
      </c>
      <c r="Q23" s="9"/>
      <c r="R23" s="9"/>
      <c r="S23" s="10" t="str">
        <f>CONCATENATE(B23,H23,I23,J23,K23,L23)</f>
        <v>12Jp11-BE4; p12-BE3; p13-BE1; p14-BE2; p15 TE</v>
      </c>
      <c r="T23" s="10" t="str">
        <f>CONCATENATE(LEFT(B23, 1), "-", MID(B23, 2, 1), "-",RIGHT(B23, 1), " pins ", H23)</f>
        <v>1-2-J pins p11-BE4; p12-BE3; p13-BE1; p14-BE2; p15 TE</v>
      </c>
      <c r="U23" s="18">
        <v>40504</v>
      </c>
      <c r="V23" s="10"/>
      <c r="W23" s="10"/>
      <c r="X23" s="10">
        <f>SUM(V23,W23)</f>
        <v>0</v>
      </c>
      <c r="Y23" s="17" t="e">
        <f>VLOOKUP(T23, '[1]2pt probe test data summary'!$C$2:$V$336, 5, FALSE)</f>
        <v>#N/A</v>
      </c>
      <c r="Z23" s="10"/>
      <c r="AA23" s="10"/>
      <c r="AB23" s="16" t="e">
        <f>VLOOKUP(T23, '[1]2pt probe test data summary'!$C$2:$V$336, 7, FALSE)</f>
        <v>#N/A</v>
      </c>
      <c r="AC23" s="16" t="e">
        <v>#N/A</v>
      </c>
      <c r="AD23" s="16"/>
      <c r="AE23" s="15"/>
      <c r="AF23" s="15"/>
      <c r="AG23" s="15"/>
      <c r="AH23" s="14"/>
      <c r="AI23" s="9"/>
    </row>
    <row r="24" spans="1:35" s="1" customFormat="1" ht="12.75">
      <c r="A24" s="13" t="s">
        <v>5</v>
      </c>
      <c r="B24" s="12" t="s">
        <v>121</v>
      </c>
      <c r="C24" s="12">
        <v>28</v>
      </c>
      <c r="D24" s="19" t="s">
        <v>120</v>
      </c>
      <c r="E24" s="10" t="s">
        <v>8</v>
      </c>
      <c r="F24" s="9">
        <v>8</v>
      </c>
      <c r="G24" s="10" t="s">
        <v>1</v>
      </c>
      <c r="H24" s="10" t="s">
        <v>7</v>
      </c>
      <c r="I24" s="9">
        <v>8</v>
      </c>
      <c r="J24" s="9">
        <v>16</v>
      </c>
      <c r="K24" s="9">
        <v>9</v>
      </c>
      <c r="L24" s="9">
        <v>17</v>
      </c>
      <c r="M24" s="9"/>
      <c r="N24" s="9"/>
      <c r="O24" s="9"/>
      <c r="P24" s="9"/>
      <c r="Q24" s="9"/>
      <c r="R24" s="9"/>
      <c r="S24" s="10" t="str">
        <f>CONCATENATE(B24,H24,I24,J24,K24,L24)</f>
        <v>12Jp8-TE; p17-ptap; p10-BE1; p9-BE2 source; p16-BE2 gate; p6-BE3; p7-BE4 source; p18-BE4 gate816917</v>
      </c>
      <c r="T24" s="10" t="str">
        <f>CONCATENATE(LEFT(B24, 1), "-", MID(B24, 2, 1), "-",RIGHT(B24, 1), " pins ", H24)</f>
        <v>1-2-J pins p8-TE; p17-ptap; p10-BE1; p9-BE2 source; p16-BE2 gate; p6-BE3; p7-BE4 source; p18-BE4 gate</v>
      </c>
      <c r="U24" s="18">
        <v>40504</v>
      </c>
      <c r="V24" s="10"/>
      <c r="W24" s="10"/>
      <c r="X24" s="10">
        <f>SUM(V24,W24)</f>
        <v>0</v>
      </c>
      <c r="Y24" s="17" t="e">
        <f>VLOOKUP(T24, '[1]2pt probe test data summary'!$C$2:$V$336, 5, FALSE)</f>
        <v>#N/A</v>
      </c>
      <c r="Z24" s="10"/>
      <c r="AA24" s="10"/>
      <c r="AB24" s="16" t="e">
        <f>VLOOKUP(T24, '[1]2pt probe test data summary'!$C$2:$V$336, 7, FALSE)</f>
        <v>#N/A</v>
      </c>
      <c r="AC24" s="16" t="e">
        <v>#N/A</v>
      </c>
      <c r="AD24" s="16"/>
      <c r="AE24" s="15"/>
      <c r="AF24" s="15"/>
      <c r="AG24" s="15"/>
      <c r="AH24" s="14"/>
      <c r="AI24" s="9"/>
    </row>
    <row r="25" spans="1:35" s="1" customFormat="1" ht="12.75">
      <c r="A25" s="13" t="s">
        <v>5</v>
      </c>
      <c r="B25" s="12" t="s">
        <v>121</v>
      </c>
      <c r="C25" s="12">
        <v>28</v>
      </c>
      <c r="D25" s="19" t="s">
        <v>120</v>
      </c>
      <c r="E25" s="10" t="s">
        <v>8</v>
      </c>
      <c r="F25" s="9">
        <v>8</v>
      </c>
      <c r="G25" s="10" t="s">
        <v>1</v>
      </c>
      <c r="H25" s="10" t="s">
        <v>7</v>
      </c>
      <c r="I25" s="9">
        <v>8</v>
      </c>
      <c r="J25" s="9">
        <v>18</v>
      </c>
      <c r="K25" s="9">
        <v>7</v>
      </c>
      <c r="L25" s="9">
        <v>17</v>
      </c>
      <c r="M25" s="9"/>
      <c r="N25" s="9"/>
      <c r="O25" s="9"/>
      <c r="P25" s="9"/>
      <c r="Q25" s="9"/>
      <c r="R25" s="9"/>
      <c r="S25" s="10"/>
      <c r="T25" s="10"/>
      <c r="U25" s="18"/>
      <c r="V25" s="10"/>
      <c r="W25" s="10"/>
      <c r="X25" s="10"/>
      <c r="Y25" s="17"/>
      <c r="Z25" s="10"/>
      <c r="AA25" s="10"/>
      <c r="AB25" s="16"/>
      <c r="AC25" s="16"/>
      <c r="AD25" s="16"/>
      <c r="AE25" s="15"/>
      <c r="AF25" s="15"/>
      <c r="AG25" s="15"/>
      <c r="AH25" s="14"/>
      <c r="AI25" s="9"/>
    </row>
    <row r="26" spans="1:35" s="1" customFormat="1" ht="12.75">
      <c r="A26" s="13" t="s">
        <v>5</v>
      </c>
      <c r="B26" s="12" t="s">
        <v>121</v>
      </c>
      <c r="C26" s="12">
        <v>28</v>
      </c>
      <c r="D26" s="19" t="s">
        <v>120</v>
      </c>
      <c r="E26" s="10" t="s">
        <v>2</v>
      </c>
      <c r="F26" s="9">
        <v>10</v>
      </c>
      <c r="G26" s="10" t="s">
        <v>1</v>
      </c>
      <c r="H26" s="10" t="s">
        <v>0</v>
      </c>
      <c r="I26" s="9">
        <v>3</v>
      </c>
      <c r="J26" s="9">
        <v>20</v>
      </c>
      <c r="K26" s="9">
        <v>5</v>
      </c>
      <c r="L26" s="9">
        <v>22</v>
      </c>
      <c r="M26" s="9"/>
      <c r="N26" s="9"/>
      <c r="O26" s="9"/>
      <c r="P26" s="9"/>
      <c r="Q26" s="9"/>
      <c r="R26" s="9"/>
      <c r="S26" s="10" t="str">
        <f>CONCATENATE(B26,H26,I26,J26,K26,L26)</f>
        <v>12Jp3-TE; p22-ptap; p5-BE1 source; p20-BE1 gate; p4-BE2 source; p22-BE2 gate; p1-BE3 source; p24-BE3 gate; p2-BE4 source; p23-BE4 gate320522</v>
      </c>
      <c r="T26" s="10" t="str">
        <f>CONCATENATE(LEFT(B26, 1), "-", MID(B26, 2, 1), "-",RIGHT(B26, 1), " pins ", H26)</f>
        <v>1-2-J pins p3-TE; p22-ptap; p5-BE1 source; p20-BE1 gate; p4-BE2 source; p22-BE2 gate; p1-BE3 source; p24-BE3 gate; p2-BE4 source; p23-BE4 gate</v>
      </c>
      <c r="U26" s="18">
        <v>40504</v>
      </c>
      <c r="V26" s="10"/>
      <c r="W26" s="10"/>
      <c r="X26" s="10">
        <f>SUM(V26,W26)</f>
        <v>0</v>
      </c>
      <c r="Y26" s="17" t="e">
        <f>VLOOKUP(T26, '[1]2pt probe test data summary'!$C$2:$V$336, 5, FALSE)</f>
        <v>#N/A</v>
      </c>
      <c r="Z26" s="10"/>
      <c r="AA26" s="10"/>
      <c r="AB26" s="16" t="e">
        <f>VLOOKUP(T26, '[1]2pt probe test data summary'!$C$2:$V$336, 7, FALSE)</f>
        <v>#N/A</v>
      </c>
      <c r="AC26" s="16" t="e">
        <v>#N/A</v>
      </c>
      <c r="AD26" s="16"/>
      <c r="AE26" s="15"/>
      <c r="AF26" s="15"/>
      <c r="AG26" s="15"/>
      <c r="AH26" s="14"/>
      <c r="AI26" s="9"/>
    </row>
    <row r="27" spans="1:35" s="1" customFormat="1" ht="12.75">
      <c r="A27" s="13" t="s">
        <v>5</v>
      </c>
      <c r="B27" s="12" t="s">
        <v>121</v>
      </c>
      <c r="C27" s="12">
        <v>28</v>
      </c>
      <c r="D27" s="19" t="s">
        <v>120</v>
      </c>
      <c r="E27" s="10" t="s">
        <v>2</v>
      </c>
      <c r="F27" s="9">
        <v>10</v>
      </c>
      <c r="G27" s="10" t="s">
        <v>1</v>
      </c>
      <c r="H27" s="10" t="s">
        <v>0</v>
      </c>
      <c r="I27" s="9">
        <v>3</v>
      </c>
      <c r="J27" s="9">
        <v>21</v>
      </c>
      <c r="K27" s="9">
        <v>4</v>
      </c>
      <c r="L27" s="9">
        <v>22</v>
      </c>
      <c r="M27" s="9"/>
      <c r="N27" s="9"/>
      <c r="O27" s="9"/>
      <c r="P27" s="9"/>
      <c r="Q27" s="9"/>
      <c r="R27" s="9"/>
      <c r="S27" s="10"/>
      <c r="T27" s="10"/>
      <c r="U27" s="18"/>
      <c r="V27" s="10"/>
      <c r="W27" s="10"/>
      <c r="X27" s="10"/>
      <c r="Y27" s="17"/>
      <c r="Z27" s="10"/>
      <c r="AA27" s="10"/>
      <c r="AB27" s="16"/>
      <c r="AC27" s="16"/>
      <c r="AD27" s="16"/>
      <c r="AE27" s="15"/>
      <c r="AF27" s="15"/>
      <c r="AG27" s="15"/>
      <c r="AH27" s="14"/>
      <c r="AI27" s="9"/>
    </row>
    <row r="28" spans="1:35" s="1" customFormat="1" ht="12.75">
      <c r="A28" s="13" t="s">
        <v>5</v>
      </c>
      <c r="B28" s="12" t="s">
        <v>121</v>
      </c>
      <c r="C28" s="12">
        <v>28</v>
      </c>
      <c r="D28" s="19" t="s">
        <v>120</v>
      </c>
      <c r="E28" s="10" t="s">
        <v>2</v>
      </c>
      <c r="F28" s="9">
        <v>10</v>
      </c>
      <c r="G28" s="10" t="s">
        <v>1</v>
      </c>
      <c r="H28" s="10" t="s">
        <v>0</v>
      </c>
      <c r="I28" s="9">
        <v>3</v>
      </c>
      <c r="J28" s="9">
        <v>24</v>
      </c>
      <c r="K28" s="9">
        <v>1</v>
      </c>
      <c r="L28" s="9">
        <v>22</v>
      </c>
      <c r="M28" s="9"/>
      <c r="N28" s="9"/>
      <c r="O28" s="9"/>
      <c r="P28" s="9"/>
      <c r="Q28" s="9"/>
      <c r="R28" s="9"/>
      <c r="S28" s="10"/>
      <c r="T28" s="10"/>
      <c r="U28" s="18"/>
      <c r="V28" s="10"/>
      <c r="W28" s="10"/>
      <c r="X28" s="10"/>
      <c r="Y28" s="17"/>
      <c r="Z28" s="10"/>
      <c r="AA28" s="10"/>
      <c r="AB28" s="16"/>
      <c r="AC28" s="16"/>
      <c r="AD28" s="16"/>
      <c r="AE28" s="15"/>
      <c r="AF28" s="15"/>
      <c r="AG28" s="15"/>
      <c r="AH28" s="14"/>
      <c r="AI28" s="9"/>
    </row>
    <row r="29" spans="1:35" s="1" customFormat="1" ht="12.75">
      <c r="A29" s="13" t="s">
        <v>5</v>
      </c>
      <c r="B29" s="12" t="s">
        <v>121</v>
      </c>
      <c r="C29" s="12">
        <v>28</v>
      </c>
      <c r="D29" s="19" t="s">
        <v>120</v>
      </c>
      <c r="E29" s="10" t="s">
        <v>2</v>
      </c>
      <c r="F29" s="9">
        <v>10</v>
      </c>
      <c r="G29" s="10" t="s">
        <v>1</v>
      </c>
      <c r="H29" s="10" t="s">
        <v>0</v>
      </c>
      <c r="I29" s="9">
        <v>3</v>
      </c>
      <c r="J29" s="9">
        <v>23</v>
      </c>
      <c r="K29" s="9">
        <v>2</v>
      </c>
      <c r="L29" s="9">
        <v>22</v>
      </c>
      <c r="M29" s="9"/>
      <c r="N29" s="9"/>
      <c r="O29" s="9"/>
      <c r="P29" s="9"/>
      <c r="Q29" s="9"/>
      <c r="R29" s="9"/>
      <c r="S29" s="10"/>
      <c r="T29" s="10"/>
      <c r="U29" s="18"/>
      <c r="V29" s="10"/>
      <c r="W29" s="10"/>
      <c r="X29" s="10"/>
      <c r="Y29" s="17"/>
      <c r="Z29" s="10"/>
      <c r="AA29" s="10"/>
      <c r="AB29" s="16"/>
      <c r="AC29" s="16"/>
      <c r="AD29" s="16"/>
      <c r="AE29" s="15"/>
      <c r="AF29" s="15"/>
      <c r="AG29" s="15"/>
      <c r="AH29" s="14"/>
      <c r="AI29" s="9"/>
    </row>
    <row r="30" spans="1:35" s="1" customFormat="1" ht="12.75">
      <c r="A30" s="13" t="s">
        <v>5</v>
      </c>
      <c r="B30" s="12" t="s">
        <v>119</v>
      </c>
      <c r="C30" s="12">
        <v>29</v>
      </c>
      <c r="D30" s="11" t="s">
        <v>118</v>
      </c>
      <c r="E30" s="10" t="s">
        <v>6</v>
      </c>
      <c r="F30" s="9">
        <v>5</v>
      </c>
      <c r="G30" s="10" t="s">
        <v>1</v>
      </c>
      <c r="H30" s="10" t="s">
        <v>9</v>
      </c>
      <c r="I30" s="9"/>
      <c r="J30" s="9"/>
      <c r="K30" s="9"/>
      <c r="L30" s="9"/>
      <c r="M30" s="9">
        <v>13</v>
      </c>
      <c r="N30" s="9">
        <v>14</v>
      </c>
      <c r="O30" s="9">
        <v>12</v>
      </c>
      <c r="P30" s="9">
        <v>11</v>
      </c>
      <c r="Q30" s="9"/>
      <c r="R30" s="9"/>
      <c r="S30" s="10" t="str">
        <f>CONCATENATE(B30,H30,I30,J30,K30,L30)</f>
        <v>12Kp11-BE4; p12-BE3; p13-BE1; p14-BE2; p15 TE</v>
      </c>
      <c r="T30" s="10" t="str">
        <f>CONCATENATE(LEFT(B30, 1), "-", MID(B30, 2, 1), "-",RIGHT(B30, 1), " pins ", H30)</f>
        <v>1-2-K pins p11-BE4; p12-BE3; p13-BE1; p14-BE2; p15 TE</v>
      </c>
      <c r="U30" s="18">
        <v>40504</v>
      </c>
      <c r="V30" s="10"/>
      <c r="W30" s="10"/>
      <c r="X30" s="10">
        <f>SUM(V30,W30)</f>
        <v>0</v>
      </c>
      <c r="Y30" s="17" t="e">
        <f>VLOOKUP(T30, '[1]2pt probe test data summary'!$C$2:$V$336, 5, FALSE)</f>
        <v>#N/A</v>
      </c>
      <c r="Z30" s="10"/>
      <c r="AA30" s="10"/>
      <c r="AB30" s="16" t="e">
        <f>VLOOKUP(T30, '[1]2pt probe test data summary'!$C$2:$V$336, 7, FALSE)</f>
        <v>#N/A</v>
      </c>
      <c r="AC30" s="16" t="e">
        <v>#N/A</v>
      </c>
      <c r="AD30" s="16"/>
      <c r="AE30" s="15"/>
      <c r="AF30" s="15"/>
      <c r="AG30" s="15"/>
      <c r="AH30" s="14"/>
      <c r="AI30" s="9"/>
    </row>
    <row r="31" spans="1:35" s="1" customFormat="1" ht="12.75">
      <c r="A31" s="13" t="s">
        <v>5</v>
      </c>
      <c r="B31" s="12" t="s">
        <v>119</v>
      </c>
      <c r="C31" s="12">
        <v>29</v>
      </c>
      <c r="D31" s="11" t="s">
        <v>118</v>
      </c>
      <c r="E31" s="10" t="s">
        <v>8</v>
      </c>
      <c r="F31" s="9">
        <v>8</v>
      </c>
      <c r="G31" s="10" t="s">
        <v>1</v>
      </c>
      <c r="H31" s="10" t="s">
        <v>7</v>
      </c>
      <c r="I31" s="9">
        <v>8</v>
      </c>
      <c r="J31" s="9">
        <v>16</v>
      </c>
      <c r="K31" s="9">
        <v>9</v>
      </c>
      <c r="L31" s="9">
        <v>17</v>
      </c>
      <c r="M31" s="9"/>
      <c r="N31" s="9"/>
      <c r="O31" s="9"/>
      <c r="P31" s="9"/>
      <c r="Q31" s="9"/>
      <c r="R31" s="9"/>
      <c r="S31" s="10" t="str">
        <f>CONCATENATE(B31,H31,I31,J31,K31,L31)</f>
        <v>12Kp8-TE; p17-ptap; p10-BE1; p9-BE2 source; p16-BE2 gate; p6-BE3; p7-BE4 source; p18-BE4 gate816917</v>
      </c>
      <c r="T31" s="10" t="str">
        <f>CONCATENATE(LEFT(B31, 1), "-", MID(B31, 2, 1), "-",RIGHT(B31, 1), " pins ", H31)</f>
        <v>1-2-K pins p8-TE; p17-ptap; p10-BE1; p9-BE2 source; p16-BE2 gate; p6-BE3; p7-BE4 source; p18-BE4 gate</v>
      </c>
      <c r="U31" s="18">
        <v>40504</v>
      </c>
      <c r="V31" s="10"/>
      <c r="W31" s="10"/>
      <c r="X31" s="10">
        <f>SUM(V31,W31)</f>
        <v>0</v>
      </c>
      <c r="Y31" s="17" t="e">
        <f>VLOOKUP(T31, '[1]2pt probe test data summary'!$C$2:$V$336, 5, FALSE)</f>
        <v>#N/A</v>
      </c>
      <c r="Z31" s="10"/>
      <c r="AA31" s="10"/>
      <c r="AB31" s="16" t="e">
        <f>VLOOKUP(T31, '[1]2pt probe test data summary'!$C$2:$V$336, 7, FALSE)</f>
        <v>#N/A</v>
      </c>
      <c r="AC31" s="16" t="e">
        <v>#N/A</v>
      </c>
      <c r="AD31" s="16"/>
      <c r="AE31" s="15"/>
      <c r="AF31" s="15"/>
      <c r="AG31" s="15"/>
      <c r="AH31" s="14"/>
      <c r="AI31" s="9"/>
    </row>
    <row r="32" spans="1:35" s="1" customFormat="1" ht="12.75">
      <c r="A32" s="13" t="s">
        <v>5</v>
      </c>
      <c r="B32" s="12" t="s">
        <v>119</v>
      </c>
      <c r="C32" s="12">
        <v>29</v>
      </c>
      <c r="D32" s="11" t="s">
        <v>118</v>
      </c>
      <c r="E32" s="10" t="s">
        <v>8</v>
      </c>
      <c r="F32" s="9">
        <v>8</v>
      </c>
      <c r="G32" s="10" t="s">
        <v>1</v>
      </c>
      <c r="H32" s="10" t="s">
        <v>7</v>
      </c>
      <c r="I32" s="9">
        <v>8</v>
      </c>
      <c r="J32" s="9">
        <v>18</v>
      </c>
      <c r="K32" s="9">
        <v>7</v>
      </c>
      <c r="L32" s="9">
        <v>17</v>
      </c>
      <c r="M32" s="9"/>
      <c r="N32" s="9"/>
      <c r="O32" s="9"/>
      <c r="P32" s="9"/>
      <c r="Q32" s="9"/>
      <c r="R32" s="9"/>
      <c r="S32" s="10"/>
      <c r="T32" s="10"/>
      <c r="U32" s="18"/>
      <c r="V32" s="10"/>
      <c r="W32" s="10"/>
      <c r="X32" s="10"/>
      <c r="Y32" s="17"/>
      <c r="Z32" s="10"/>
      <c r="AA32" s="10"/>
      <c r="AB32" s="16"/>
      <c r="AC32" s="16"/>
      <c r="AD32" s="16"/>
      <c r="AE32" s="15"/>
      <c r="AF32" s="15"/>
      <c r="AG32" s="15"/>
      <c r="AH32" s="14"/>
      <c r="AI32" s="9"/>
    </row>
    <row r="33" spans="1:35" s="1" customFormat="1" ht="12.75">
      <c r="A33" s="13" t="s">
        <v>5</v>
      </c>
      <c r="B33" s="12" t="s">
        <v>119</v>
      </c>
      <c r="C33" s="12">
        <v>29</v>
      </c>
      <c r="D33" s="11" t="s">
        <v>118</v>
      </c>
      <c r="E33" s="10" t="s">
        <v>2</v>
      </c>
      <c r="F33" s="9">
        <v>10</v>
      </c>
      <c r="G33" s="10" t="s">
        <v>1</v>
      </c>
      <c r="H33" s="10" t="s">
        <v>0</v>
      </c>
      <c r="I33" s="9">
        <v>3</v>
      </c>
      <c r="J33" s="9">
        <v>20</v>
      </c>
      <c r="K33" s="9">
        <v>5</v>
      </c>
      <c r="L33" s="9">
        <v>22</v>
      </c>
      <c r="M33" s="9"/>
      <c r="N33" s="9"/>
      <c r="O33" s="9"/>
      <c r="P33" s="9"/>
      <c r="Q33" s="9"/>
      <c r="R33" s="9"/>
      <c r="S33" s="10" t="str">
        <f>CONCATENATE(B33,H33,I33,J33,K33,L33)</f>
        <v>12Kp3-TE; p22-ptap; p5-BE1 source; p20-BE1 gate; p4-BE2 source; p22-BE2 gate; p1-BE3 source; p24-BE3 gate; p2-BE4 source; p23-BE4 gate320522</v>
      </c>
      <c r="T33" s="10" t="str">
        <f>CONCATENATE(LEFT(B33, 1), "-", MID(B33, 2, 1), "-",RIGHT(B33, 1), " pins ", H33)</f>
        <v>1-2-K pins p3-TE; p22-ptap; p5-BE1 source; p20-BE1 gate; p4-BE2 source; p22-BE2 gate; p1-BE3 source; p24-BE3 gate; p2-BE4 source; p23-BE4 gate</v>
      </c>
      <c r="U33" s="18">
        <v>40504</v>
      </c>
      <c r="V33" s="10"/>
      <c r="W33" s="10"/>
      <c r="X33" s="10">
        <f>SUM(V33,W33)</f>
        <v>0</v>
      </c>
      <c r="Y33" s="17" t="e">
        <f>VLOOKUP(T33, '[1]2pt probe test data summary'!$C$2:$V$336, 5, FALSE)</f>
        <v>#N/A</v>
      </c>
      <c r="Z33" s="10"/>
      <c r="AA33" s="10"/>
      <c r="AB33" s="16" t="e">
        <f>VLOOKUP(T33, '[1]2pt probe test data summary'!$C$2:$V$336, 7, FALSE)</f>
        <v>#N/A</v>
      </c>
      <c r="AC33" s="16" t="e">
        <v>#N/A</v>
      </c>
      <c r="AD33" s="16"/>
      <c r="AE33" s="15"/>
      <c r="AF33" s="15"/>
      <c r="AG33" s="15"/>
      <c r="AH33" s="14"/>
      <c r="AI33" s="9"/>
    </row>
    <row r="34" spans="1:35" s="1" customFormat="1" ht="12.75">
      <c r="A34" s="13" t="s">
        <v>5</v>
      </c>
      <c r="B34" s="12" t="s">
        <v>119</v>
      </c>
      <c r="C34" s="12">
        <v>29</v>
      </c>
      <c r="D34" s="11" t="s">
        <v>118</v>
      </c>
      <c r="E34" s="10" t="s">
        <v>2</v>
      </c>
      <c r="F34" s="9">
        <v>10</v>
      </c>
      <c r="G34" s="10" t="s">
        <v>1</v>
      </c>
      <c r="H34" s="10" t="s">
        <v>0</v>
      </c>
      <c r="I34" s="9">
        <v>3</v>
      </c>
      <c r="J34" s="9">
        <v>21</v>
      </c>
      <c r="K34" s="9">
        <v>4</v>
      </c>
      <c r="L34" s="9">
        <v>22</v>
      </c>
      <c r="M34" s="9"/>
      <c r="N34" s="9"/>
      <c r="O34" s="9"/>
      <c r="P34" s="9"/>
      <c r="Q34" s="9"/>
      <c r="R34" s="9"/>
      <c r="S34" s="10"/>
      <c r="T34" s="10"/>
      <c r="U34" s="18"/>
      <c r="V34" s="10"/>
      <c r="W34" s="10"/>
      <c r="X34" s="10"/>
      <c r="Y34" s="17"/>
      <c r="Z34" s="10"/>
      <c r="AA34" s="10"/>
      <c r="AB34" s="16"/>
      <c r="AC34" s="16"/>
      <c r="AD34" s="16"/>
      <c r="AE34" s="15"/>
      <c r="AF34" s="15"/>
      <c r="AG34" s="15"/>
      <c r="AH34" s="14"/>
      <c r="AI34" s="9"/>
    </row>
    <row r="35" spans="1:35" s="1" customFormat="1" ht="12.75">
      <c r="A35" s="13" t="s">
        <v>5</v>
      </c>
      <c r="B35" s="12" t="s">
        <v>119</v>
      </c>
      <c r="C35" s="12">
        <v>29</v>
      </c>
      <c r="D35" s="11" t="s">
        <v>118</v>
      </c>
      <c r="E35" s="10" t="s">
        <v>2</v>
      </c>
      <c r="F35" s="9">
        <v>10</v>
      </c>
      <c r="G35" s="10" t="s">
        <v>1</v>
      </c>
      <c r="H35" s="10" t="s">
        <v>0</v>
      </c>
      <c r="I35" s="9">
        <v>3</v>
      </c>
      <c r="J35" s="9">
        <v>24</v>
      </c>
      <c r="K35" s="9">
        <v>1</v>
      </c>
      <c r="L35" s="9">
        <v>22</v>
      </c>
      <c r="M35" s="9"/>
      <c r="N35" s="9"/>
      <c r="O35" s="9"/>
      <c r="P35" s="9"/>
      <c r="Q35" s="9"/>
      <c r="R35" s="9"/>
      <c r="S35" s="10"/>
      <c r="T35" s="10"/>
      <c r="U35" s="18"/>
      <c r="V35" s="10"/>
      <c r="W35" s="10"/>
      <c r="X35" s="10"/>
      <c r="Y35" s="17"/>
      <c r="Z35" s="10"/>
      <c r="AA35" s="10"/>
      <c r="AB35" s="16"/>
      <c r="AC35" s="16"/>
      <c r="AD35" s="16"/>
      <c r="AE35" s="15"/>
      <c r="AF35" s="15"/>
      <c r="AG35" s="15"/>
      <c r="AH35" s="14"/>
      <c r="AI35" s="9"/>
    </row>
    <row r="36" spans="1:35" s="1" customFormat="1" ht="12.75">
      <c r="A36" s="13" t="s">
        <v>5</v>
      </c>
      <c r="B36" s="12" t="s">
        <v>119</v>
      </c>
      <c r="C36" s="12">
        <v>29</v>
      </c>
      <c r="D36" s="11" t="s">
        <v>118</v>
      </c>
      <c r="E36" s="10" t="s">
        <v>2</v>
      </c>
      <c r="F36" s="9">
        <v>10</v>
      </c>
      <c r="G36" s="10" t="s">
        <v>1</v>
      </c>
      <c r="H36" s="10" t="s">
        <v>0</v>
      </c>
      <c r="I36" s="9">
        <v>3</v>
      </c>
      <c r="J36" s="9">
        <v>23</v>
      </c>
      <c r="K36" s="9">
        <v>2</v>
      </c>
      <c r="L36" s="9">
        <v>22</v>
      </c>
      <c r="M36" s="9"/>
      <c r="N36" s="9"/>
      <c r="O36" s="9"/>
      <c r="P36" s="9"/>
      <c r="Q36" s="9"/>
      <c r="R36" s="9"/>
      <c r="S36" s="10"/>
      <c r="T36" s="10"/>
      <c r="U36" s="18"/>
      <c r="V36" s="10"/>
      <c r="W36" s="10"/>
      <c r="X36" s="10"/>
      <c r="Y36" s="17"/>
      <c r="Z36" s="10"/>
      <c r="AA36" s="10"/>
      <c r="AB36" s="16"/>
      <c r="AC36" s="16"/>
      <c r="AD36" s="16"/>
      <c r="AE36" s="15"/>
      <c r="AF36" s="15"/>
      <c r="AG36" s="15"/>
      <c r="AH36" s="14"/>
      <c r="AI36" s="9"/>
    </row>
    <row r="37" spans="1:35" s="1" customFormat="1" ht="12.75">
      <c r="A37" s="13" t="s">
        <v>5</v>
      </c>
      <c r="B37" s="12" t="s">
        <v>117</v>
      </c>
      <c r="C37" s="12">
        <v>30</v>
      </c>
      <c r="D37" s="19" t="s">
        <v>116</v>
      </c>
      <c r="E37" s="10" t="s">
        <v>6</v>
      </c>
      <c r="F37" s="9">
        <v>5</v>
      </c>
      <c r="G37" s="10" t="s">
        <v>1</v>
      </c>
      <c r="H37" s="10" t="s">
        <v>9</v>
      </c>
      <c r="I37" s="9"/>
      <c r="J37" s="9"/>
      <c r="K37" s="9"/>
      <c r="L37" s="9"/>
      <c r="M37" s="9">
        <v>13</v>
      </c>
      <c r="N37" s="9">
        <v>14</v>
      </c>
      <c r="O37" s="9">
        <v>12</v>
      </c>
      <c r="P37" s="9">
        <v>11</v>
      </c>
      <c r="Q37" s="9"/>
      <c r="R37" s="9"/>
      <c r="S37" s="10" t="str">
        <f>CONCATENATE(B37,H37,I37,J37,K37,L37)</f>
        <v>12Lp11-BE4; p12-BE3; p13-BE1; p14-BE2; p15 TE</v>
      </c>
      <c r="T37" s="10" t="str">
        <f>CONCATENATE(LEFT(B37, 1), "-", MID(B37, 2, 1), "-",RIGHT(B37, 1), " pins ", H37)</f>
        <v>1-2-L pins p11-BE4; p12-BE3; p13-BE1; p14-BE2; p15 TE</v>
      </c>
      <c r="U37" s="18">
        <v>40504</v>
      </c>
      <c r="V37" s="10"/>
      <c r="W37" s="10"/>
      <c r="X37" s="10">
        <f>SUM(V37,W37)</f>
        <v>0</v>
      </c>
      <c r="Y37" s="17" t="e">
        <f>VLOOKUP(T37, '[1]2pt probe test data summary'!$C$2:$V$336, 5, FALSE)</f>
        <v>#N/A</v>
      </c>
      <c r="Z37" s="10"/>
      <c r="AA37" s="10"/>
      <c r="AB37" s="16" t="e">
        <f>VLOOKUP(T37, '[1]2pt probe test data summary'!$C$2:$V$336, 7, FALSE)</f>
        <v>#N/A</v>
      </c>
      <c r="AC37" s="16" t="e">
        <v>#N/A</v>
      </c>
      <c r="AD37" s="16"/>
      <c r="AE37" s="15"/>
      <c r="AF37" s="15"/>
      <c r="AG37" s="15"/>
      <c r="AH37" s="14"/>
      <c r="AI37" s="9"/>
    </row>
    <row r="38" spans="1:35" s="1" customFormat="1" ht="12.75">
      <c r="A38" s="13" t="s">
        <v>5</v>
      </c>
      <c r="B38" s="12" t="s">
        <v>117</v>
      </c>
      <c r="C38" s="12">
        <v>30</v>
      </c>
      <c r="D38" s="19" t="s">
        <v>116</v>
      </c>
      <c r="E38" s="10" t="s">
        <v>8</v>
      </c>
      <c r="F38" s="9">
        <v>8</v>
      </c>
      <c r="G38" s="10" t="s">
        <v>1</v>
      </c>
      <c r="H38" s="10" t="s">
        <v>7</v>
      </c>
      <c r="I38" s="9">
        <v>8</v>
      </c>
      <c r="J38" s="9">
        <v>16</v>
      </c>
      <c r="K38" s="9">
        <v>9</v>
      </c>
      <c r="L38" s="9">
        <v>17</v>
      </c>
      <c r="M38" s="9"/>
      <c r="N38" s="9"/>
      <c r="O38" s="9"/>
      <c r="P38" s="9"/>
      <c r="Q38" s="9"/>
      <c r="R38" s="9"/>
      <c r="S38" s="10" t="str">
        <f>CONCATENATE(B38,H38,I38,J38,K38,L38)</f>
        <v>12Lp8-TE; p17-ptap; p10-BE1; p9-BE2 source; p16-BE2 gate; p6-BE3; p7-BE4 source; p18-BE4 gate816917</v>
      </c>
      <c r="T38" s="10" t="str">
        <f>CONCATENATE(LEFT(B38, 1), "-", MID(B38, 2, 1), "-",RIGHT(B38, 1), " pins ", H38)</f>
        <v>1-2-L pins p8-TE; p17-ptap; p10-BE1; p9-BE2 source; p16-BE2 gate; p6-BE3; p7-BE4 source; p18-BE4 gate</v>
      </c>
      <c r="U38" s="18">
        <v>40504</v>
      </c>
      <c r="V38" s="10"/>
      <c r="W38" s="10"/>
      <c r="X38" s="10">
        <f>SUM(V38,W38)</f>
        <v>0</v>
      </c>
      <c r="Y38" s="17" t="e">
        <f>VLOOKUP(T38, '[1]2pt probe test data summary'!$C$2:$V$336, 5, FALSE)</f>
        <v>#N/A</v>
      </c>
      <c r="Z38" s="10"/>
      <c r="AA38" s="10"/>
      <c r="AB38" s="16" t="e">
        <f>VLOOKUP(T38, '[1]2pt probe test data summary'!$C$2:$V$336, 7, FALSE)</f>
        <v>#N/A</v>
      </c>
      <c r="AC38" s="16" t="e">
        <v>#N/A</v>
      </c>
      <c r="AD38" s="16"/>
      <c r="AE38" s="15"/>
      <c r="AF38" s="15"/>
      <c r="AG38" s="15"/>
      <c r="AH38" s="14"/>
      <c r="AI38" s="9"/>
    </row>
    <row r="39" spans="1:35" s="1" customFormat="1" ht="12.75">
      <c r="A39" s="13" t="s">
        <v>5</v>
      </c>
      <c r="B39" s="12" t="s">
        <v>117</v>
      </c>
      <c r="C39" s="12">
        <v>30</v>
      </c>
      <c r="D39" s="19" t="s">
        <v>116</v>
      </c>
      <c r="E39" s="10" t="s">
        <v>8</v>
      </c>
      <c r="F39" s="9">
        <v>8</v>
      </c>
      <c r="G39" s="10" t="s">
        <v>1</v>
      </c>
      <c r="H39" s="10" t="s">
        <v>7</v>
      </c>
      <c r="I39" s="9">
        <v>8</v>
      </c>
      <c r="J39" s="9">
        <v>18</v>
      </c>
      <c r="K39" s="9">
        <v>7</v>
      </c>
      <c r="L39" s="9">
        <v>17</v>
      </c>
      <c r="M39" s="9"/>
      <c r="N39" s="9"/>
      <c r="O39" s="9"/>
      <c r="P39" s="9"/>
      <c r="Q39" s="9"/>
      <c r="R39" s="9"/>
      <c r="S39" s="10"/>
      <c r="T39" s="10"/>
      <c r="U39" s="18"/>
      <c r="V39" s="10"/>
      <c r="W39" s="10"/>
      <c r="X39" s="10"/>
      <c r="Y39" s="17"/>
      <c r="Z39" s="10"/>
      <c r="AA39" s="10"/>
      <c r="AB39" s="16"/>
      <c r="AC39" s="16"/>
      <c r="AD39" s="16"/>
      <c r="AE39" s="15"/>
      <c r="AF39" s="15"/>
      <c r="AG39" s="15"/>
      <c r="AH39" s="14"/>
      <c r="AI39" s="9"/>
    </row>
    <row r="40" spans="1:35" s="1" customFormat="1" ht="12.75">
      <c r="A40" s="13" t="s">
        <v>5</v>
      </c>
      <c r="B40" s="12" t="s">
        <v>117</v>
      </c>
      <c r="C40" s="12">
        <v>30</v>
      </c>
      <c r="D40" s="19" t="s">
        <v>116</v>
      </c>
      <c r="E40" s="10" t="s">
        <v>2</v>
      </c>
      <c r="F40" s="9">
        <v>10</v>
      </c>
      <c r="G40" s="10" t="s">
        <v>1</v>
      </c>
      <c r="H40" s="10" t="s">
        <v>0</v>
      </c>
      <c r="I40" s="9">
        <v>3</v>
      </c>
      <c r="J40" s="9">
        <v>20</v>
      </c>
      <c r="K40" s="9">
        <v>5</v>
      </c>
      <c r="L40" s="9">
        <v>22</v>
      </c>
      <c r="M40" s="9"/>
      <c r="N40" s="9"/>
      <c r="O40" s="9"/>
      <c r="P40" s="9"/>
      <c r="Q40" s="9"/>
      <c r="R40" s="9"/>
      <c r="S40" s="10" t="str">
        <f>CONCATENATE(B40,H40,I40,J40,K40,L40)</f>
        <v>12Lp3-TE; p22-ptap; p5-BE1 source; p20-BE1 gate; p4-BE2 source; p22-BE2 gate; p1-BE3 source; p24-BE3 gate; p2-BE4 source; p23-BE4 gate320522</v>
      </c>
      <c r="T40" s="10" t="str">
        <f>CONCATENATE(LEFT(B40, 1), "-", MID(B40, 2, 1), "-",RIGHT(B40, 1), " pins ", H40)</f>
        <v>1-2-L pins p3-TE; p22-ptap; p5-BE1 source; p20-BE1 gate; p4-BE2 source; p22-BE2 gate; p1-BE3 source; p24-BE3 gate; p2-BE4 source; p23-BE4 gate</v>
      </c>
      <c r="U40" s="18">
        <v>40504</v>
      </c>
      <c r="V40" s="10"/>
      <c r="W40" s="10"/>
      <c r="X40" s="10">
        <f>SUM(V40,W40)</f>
        <v>0</v>
      </c>
      <c r="Y40" s="17" t="e">
        <f>VLOOKUP(T40, '[1]2pt probe test data summary'!$C$2:$V$336, 5, FALSE)</f>
        <v>#N/A</v>
      </c>
      <c r="Z40" s="10"/>
      <c r="AA40" s="10"/>
      <c r="AB40" s="16" t="e">
        <f>VLOOKUP(T40, '[1]2pt probe test data summary'!$C$2:$V$336, 7, FALSE)</f>
        <v>#N/A</v>
      </c>
      <c r="AC40" s="16" t="e">
        <v>#N/A</v>
      </c>
      <c r="AD40" s="16"/>
      <c r="AE40" s="15"/>
      <c r="AF40" s="15"/>
      <c r="AG40" s="15"/>
      <c r="AH40" s="14"/>
      <c r="AI40" s="9"/>
    </row>
    <row r="41" spans="1:35" s="1" customFormat="1" ht="12.75">
      <c r="A41" s="13" t="s">
        <v>5</v>
      </c>
      <c r="B41" s="12" t="s">
        <v>117</v>
      </c>
      <c r="C41" s="12">
        <v>30</v>
      </c>
      <c r="D41" s="19" t="s">
        <v>116</v>
      </c>
      <c r="E41" s="10" t="s">
        <v>2</v>
      </c>
      <c r="F41" s="9">
        <v>10</v>
      </c>
      <c r="G41" s="10" t="s">
        <v>1</v>
      </c>
      <c r="H41" s="10" t="s">
        <v>0</v>
      </c>
      <c r="I41" s="9">
        <v>3</v>
      </c>
      <c r="J41" s="9">
        <v>21</v>
      </c>
      <c r="K41" s="9">
        <v>4</v>
      </c>
      <c r="L41" s="9">
        <v>22</v>
      </c>
      <c r="M41" s="9"/>
      <c r="N41" s="9"/>
      <c r="O41" s="9"/>
      <c r="P41" s="9"/>
      <c r="Q41" s="9"/>
      <c r="R41" s="9"/>
      <c r="S41" s="10"/>
      <c r="T41" s="10"/>
      <c r="U41" s="18"/>
      <c r="V41" s="10"/>
      <c r="W41" s="10"/>
      <c r="X41" s="10"/>
      <c r="Y41" s="17"/>
      <c r="Z41" s="10"/>
      <c r="AA41" s="10"/>
      <c r="AB41" s="16"/>
      <c r="AC41" s="16"/>
      <c r="AD41" s="16"/>
      <c r="AE41" s="15"/>
      <c r="AF41" s="15"/>
      <c r="AG41" s="15"/>
      <c r="AH41" s="14"/>
      <c r="AI41" s="9"/>
    </row>
    <row r="42" spans="1:35" s="1" customFormat="1" ht="12.75">
      <c r="A42" s="13" t="s">
        <v>5</v>
      </c>
      <c r="B42" s="12" t="s">
        <v>117</v>
      </c>
      <c r="C42" s="12">
        <v>30</v>
      </c>
      <c r="D42" s="19" t="s">
        <v>116</v>
      </c>
      <c r="E42" s="10" t="s">
        <v>2</v>
      </c>
      <c r="F42" s="9">
        <v>10</v>
      </c>
      <c r="G42" s="10" t="s">
        <v>1</v>
      </c>
      <c r="H42" s="10" t="s">
        <v>0</v>
      </c>
      <c r="I42" s="9">
        <v>3</v>
      </c>
      <c r="J42" s="9">
        <v>24</v>
      </c>
      <c r="K42" s="9">
        <v>1</v>
      </c>
      <c r="L42" s="9">
        <v>22</v>
      </c>
      <c r="M42" s="9"/>
      <c r="N42" s="9"/>
      <c r="O42" s="9"/>
      <c r="P42" s="9"/>
      <c r="Q42" s="9"/>
      <c r="R42" s="9"/>
      <c r="S42" s="10"/>
      <c r="T42" s="10"/>
      <c r="U42" s="18"/>
      <c r="V42" s="10"/>
      <c r="W42" s="10"/>
      <c r="X42" s="10"/>
      <c r="Y42" s="17"/>
      <c r="Z42" s="10"/>
      <c r="AA42" s="10"/>
      <c r="AB42" s="16"/>
      <c r="AC42" s="16"/>
      <c r="AD42" s="16"/>
      <c r="AE42" s="15"/>
      <c r="AF42" s="15"/>
      <c r="AG42" s="15"/>
      <c r="AH42" s="14"/>
      <c r="AI42" s="9"/>
    </row>
    <row r="43" spans="1:35" s="1" customFormat="1" ht="12.75">
      <c r="A43" s="13" t="s">
        <v>5</v>
      </c>
      <c r="B43" s="12" t="s">
        <v>117</v>
      </c>
      <c r="C43" s="12">
        <v>30</v>
      </c>
      <c r="D43" s="19" t="s">
        <v>116</v>
      </c>
      <c r="E43" s="10" t="s">
        <v>2</v>
      </c>
      <c r="F43" s="9">
        <v>10</v>
      </c>
      <c r="G43" s="10" t="s">
        <v>1</v>
      </c>
      <c r="H43" s="10" t="s">
        <v>0</v>
      </c>
      <c r="I43" s="9">
        <v>3</v>
      </c>
      <c r="J43" s="9">
        <v>23</v>
      </c>
      <c r="K43" s="9">
        <v>2</v>
      </c>
      <c r="L43" s="9">
        <v>22</v>
      </c>
      <c r="M43" s="9"/>
      <c r="N43" s="9"/>
      <c r="O43" s="9"/>
      <c r="P43" s="9"/>
      <c r="Q43" s="9"/>
      <c r="R43" s="9"/>
      <c r="S43" s="10"/>
      <c r="T43" s="10"/>
      <c r="U43" s="18"/>
      <c r="V43" s="10"/>
      <c r="W43" s="10"/>
      <c r="X43" s="10"/>
      <c r="Y43" s="17"/>
      <c r="Z43" s="10"/>
      <c r="AA43" s="10"/>
      <c r="AB43" s="16"/>
      <c r="AC43" s="16"/>
      <c r="AD43" s="16"/>
      <c r="AE43" s="15"/>
      <c r="AF43" s="15"/>
      <c r="AG43" s="15"/>
      <c r="AH43" s="14"/>
      <c r="AI43" s="9"/>
    </row>
    <row r="44" spans="1:35" s="1" customFormat="1" ht="12.75">
      <c r="A44" s="13" t="s">
        <v>5</v>
      </c>
      <c r="B44" s="12" t="s">
        <v>115</v>
      </c>
      <c r="C44" s="12">
        <v>31</v>
      </c>
      <c r="D44" s="19" t="s">
        <v>114</v>
      </c>
      <c r="E44" s="10" t="s">
        <v>6</v>
      </c>
      <c r="F44" s="9">
        <v>5</v>
      </c>
      <c r="G44" s="10" t="s">
        <v>1</v>
      </c>
      <c r="H44" s="10" t="s">
        <v>9</v>
      </c>
      <c r="I44" s="9"/>
      <c r="J44" s="9"/>
      <c r="K44" s="9"/>
      <c r="L44" s="9"/>
      <c r="M44" s="9">
        <v>13</v>
      </c>
      <c r="N44" s="9">
        <v>14</v>
      </c>
      <c r="O44" s="9">
        <v>12</v>
      </c>
      <c r="P44" s="9">
        <v>11</v>
      </c>
      <c r="Q44" s="9"/>
      <c r="R44" s="9"/>
      <c r="S44" s="10" t="str">
        <f>CONCATENATE(B44,H44,I44,J44,K44,L44)</f>
        <v>12Mp11-BE4; p12-BE3; p13-BE1; p14-BE2; p15 TE</v>
      </c>
      <c r="T44" s="10" t="str">
        <f>CONCATENATE(LEFT(B44, 1), "-", MID(B44, 2, 1), "-",RIGHT(B44, 1), " pins ", H44)</f>
        <v>1-2-M pins p11-BE4; p12-BE3; p13-BE1; p14-BE2; p15 TE</v>
      </c>
      <c r="U44" s="18">
        <v>40504</v>
      </c>
      <c r="V44" s="10"/>
      <c r="W44" s="10"/>
      <c r="X44" s="10">
        <f>SUM(V44,W44)</f>
        <v>0</v>
      </c>
      <c r="Y44" s="17" t="e">
        <f>VLOOKUP(T44, '[1]2pt probe test data summary'!$C$2:$V$336, 5, FALSE)</f>
        <v>#N/A</v>
      </c>
      <c r="Z44" s="10"/>
      <c r="AA44" s="10"/>
      <c r="AB44" s="16" t="e">
        <f>VLOOKUP(T44, '[1]2pt probe test data summary'!$C$2:$V$336, 7, FALSE)</f>
        <v>#N/A</v>
      </c>
      <c r="AC44" s="16" t="e">
        <v>#N/A</v>
      </c>
      <c r="AD44" s="16"/>
      <c r="AE44" s="15"/>
      <c r="AF44" s="15"/>
      <c r="AG44" s="15"/>
      <c r="AH44" s="14"/>
      <c r="AI44" s="9"/>
    </row>
    <row r="45" spans="1:35" s="1" customFormat="1" ht="12.75">
      <c r="A45" s="13" t="s">
        <v>5</v>
      </c>
      <c r="B45" s="12" t="s">
        <v>115</v>
      </c>
      <c r="C45" s="12">
        <v>31</v>
      </c>
      <c r="D45" s="19" t="s">
        <v>114</v>
      </c>
      <c r="E45" s="10" t="s">
        <v>8</v>
      </c>
      <c r="F45" s="9">
        <v>8</v>
      </c>
      <c r="G45" s="10" t="s">
        <v>1</v>
      </c>
      <c r="H45" s="10" t="s">
        <v>7</v>
      </c>
      <c r="I45" s="9">
        <v>8</v>
      </c>
      <c r="J45" s="9">
        <v>16</v>
      </c>
      <c r="K45" s="9">
        <v>9</v>
      </c>
      <c r="L45" s="9">
        <v>17</v>
      </c>
      <c r="M45" s="9"/>
      <c r="N45" s="9"/>
      <c r="O45" s="9"/>
      <c r="P45" s="9"/>
      <c r="Q45" s="9"/>
      <c r="R45" s="9"/>
      <c r="S45" s="10" t="str">
        <f>CONCATENATE(B45,H45,I45,J45,K45,L45)</f>
        <v>12Mp8-TE; p17-ptap; p10-BE1; p9-BE2 source; p16-BE2 gate; p6-BE3; p7-BE4 source; p18-BE4 gate816917</v>
      </c>
      <c r="T45" s="10" t="str">
        <f>CONCATENATE(LEFT(B45, 1), "-", MID(B45, 2, 1), "-",RIGHT(B45, 1), " pins ", H45)</f>
        <v>1-2-M pins p8-TE; p17-ptap; p10-BE1; p9-BE2 source; p16-BE2 gate; p6-BE3; p7-BE4 source; p18-BE4 gate</v>
      </c>
      <c r="U45" s="18">
        <v>40504</v>
      </c>
      <c r="V45" s="10"/>
      <c r="W45" s="10"/>
      <c r="X45" s="10">
        <f>SUM(V45,W45)</f>
        <v>0</v>
      </c>
      <c r="Y45" s="17" t="e">
        <f>VLOOKUP(T45, '[1]2pt probe test data summary'!$C$2:$V$336, 5, FALSE)</f>
        <v>#N/A</v>
      </c>
      <c r="Z45" s="10"/>
      <c r="AA45" s="10"/>
      <c r="AB45" s="16" t="e">
        <f>VLOOKUP(T45, '[1]2pt probe test data summary'!$C$2:$V$336, 7, FALSE)</f>
        <v>#N/A</v>
      </c>
      <c r="AC45" s="16" t="e">
        <v>#N/A</v>
      </c>
      <c r="AD45" s="16"/>
      <c r="AE45" s="15"/>
      <c r="AF45" s="15"/>
      <c r="AG45" s="15"/>
      <c r="AH45" s="14"/>
      <c r="AI45" s="9"/>
    </row>
    <row r="46" spans="1:35" s="1" customFormat="1" ht="12.75">
      <c r="A46" s="13" t="s">
        <v>5</v>
      </c>
      <c r="B46" s="12" t="s">
        <v>115</v>
      </c>
      <c r="C46" s="12">
        <v>31</v>
      </c>
      <c r="D46" s="19" t="s">
        <v>114</v>
      </c>
      <c r="E46" s="10" t="s">
        <v>8</v>
      </c>
      <c r="F46" s="9">
        <v>8</v>
      </c>
      <c r="G46" s="10" t="s">
        <v>1</v>
      </c>
      <c r="H46" s="10" t="s">
        <v>7</v>
      </c>
      <c r="I46" s="9">
        <v>8</v>
      </c>
      <c r="J46" s="9">
        <v>18</v>
      </c>
      <c r="K46" s="9">
        <v>7</v>
      </c>
      <c r="L46" s="9">
        <v>17</v>
      </c>
      <c r="M46" s="9"/>
      <c r="N46" s="9"/>
      <c r="O46" s="9"/>
      <c r="P46" s="9"/>
      <c r="Q46" s="9"/>
      <c r="R46" s="9"/>
      <c r="S46" s="10"/>
      <c r="T46" s="10"/>
      <c r="U46" s="18"/>
      <c r="V46" s="10"/>
      <c r="W46" s="10"/>
      <c r="X46" s="10"/>
      <c r="Y46" s="17"/>
      <c r="Z46" s="10"/>
      <c r="AA46" s="10"/>
      <c r="AB46" s="16"/>
      <c r="AC46" s="16"/>
      <c r="AD46" s="16"/>
      <c r="AE46" s="15"/>
      <c r="AF46" s="15"/>
      <c r="AG46" s="15"/>
      <c r="AH46" s="14"/>
      <c r="AI46" s="9"/>
    </row>
    <row r="47" spans="1:35" s="1" customFormat="1" ht="12.75">
      <c r="A47" s="13" t="s">
        <v>5</v>
      </c>
      <c r="B47" s="12" t="s">
        <v>115</v>
      </c>
      <c r="C47" s="12">
        <v>31</v>
      </c>
      <c r="D47" s="19" t="s">
        <v>114</v>
      </c>
      <c r="E47" s="10" t="s">
        <v>2</v>
      </c>
      <c r="F47" s="9">
        <v>10</v>
      </c>
      <c r="G47" s="10" t="s">
        <v>1</v>
      </c>
      <c r="H47" s="10" t="s">
        <v>0</v>
      </c>
      <c r="I47" s="9">
        <v>3</v>
      </c>
      <c r="J47" s="9">
        <v>20</v>
      </c>
      <c r="K47" s="9">
        <v>5</v>
      </c>
      <c r="L47" s="9">
        <v>22</v>
      </c>
      <c r="M47" s="9"/>
      <c r="N47" s="9"/>
      <c r="O47" s="9"/>
      <c r="P47" s="9"/>
      <c r="Q47" s="9"/>
      <c r="R47" s="9"/>
      <c r="S47" s="10" t="str">
        <f>CONCATENATE(B47,H47,I47,J47,K47,L47)</f>
        <v>12Mp3-TE; p22-ptap; p5-BE1 source; p20-BE1 gate; p4-BE2 source; p22-BE2 gate; p1-BE3 source; p24-BE3 gate; p2-BE4 source; p23-BE4 gate320522</v>
      </c>
      <c r="T47" s="10" t="str">
        <f>CONCATENATE(LEFT(B47, 1), "-", MID(B47, 2, 1), "-",RIGHT(B47, 1), " pins ", H47)</f>
        <v>1-2-M pins p3-TE; p22-ptap; p5-BE1 source; p20-BE1 gate; p4-BE2 source; p22-BE2 gate; p1-BE3 source; p24-BE3 gate; p2-BE4 source; p23-BE4 gate</v>
      </c>
      <c r="U47" s="18">
        <v>40504</v>
      </c>
      <c r="V47" s="10"/>
      <c r="W47" s="10"/>
      <c r="X47" s="10">
        <f>SUM(V47,W47)</f>
        <v>0</v>
      </c>
      <c r="Y47" s="17" t="e">
        <f>VLOOKUP(T47, '[1]2pt probe test data summary'!$C$2:$V$336, 5, FALSE)</f>
        <v>#N/A</v>
      </c>
      <c r="Z47" s="10"/>
      <c r="AA47" s="10"/>
      <c r="AB47" s="16" t="e">
        <f>VLOOKUP(T47, '[1]2pt probe test data summary'!$C$2:$V$336, 7, FALSE)</f>
        <v>#N/A</v>
      </c>
      <c r="AC47" s="16" t="e">
        <v>#N/A</v>
      </c>
      <c r="AD47" s="16"/>
      <c r="AE47" s="15"/>
      <c r="AF47" s="15"/>
      <c r="AG47" s="15"/>
      <c r="AH47" s="14"/>
      <c r="AI47" s="9"/>
    </row>
    <row r="48" spans="1:35" s="1" customFormat="1" ht="12.75">
      <c r="A48" s="13" t="s">
        <v>5</v>
      </c>
      <c r="B48" s="12" t="s">
        <v>115</v>
      </c>
      <c r="C48" s="12">
        <v>31</v>
      </c>
      <c r="D48" s="19" t="s">
        <v>114</v>
      </c>
      <c r="E48" s="10" t="s">
        <v>2</v>
      </c>
      <c r="F48" s="9">
        <v>10</v>
      </c>
      <c r="G48" s="10" t="s">
        <v>1</v>
      </c>
      <c r="H48" s="10" t="s">
        <v>0</v>
      </c>
      <c r="I48" s="9">
        <v>3</v>
      </c>
      <c r="J48" s="9">
        <v>21</v>
      </c>
      <c r="K48" s="9">
        <v>4</v>
      </c>
      <c r="L48" s="9">
        <v>22</v>
      </c>
      <c r="M48" s="9"/>
      <c r="N48" s="9"/>
      <c r="O48" s="9"/>
      <c r="P48" s="9"/>
      <c r="Q48" s="9"/>
      <c r="R48" s="9"/>
      <c r="S48" s="10"/>
      <c r="T48" s="10"/>
      <c r="U48" s="18"/>
      <c r="V48" s="10"/>
      <c r="W48" s="10"/>
      <c r="X48" s="10"/>
      <c r="Y48" s="17"/>
      <c r="Z48" s="10"/>
      <c r="AA48" s="10"/>
      <c r="AB48" s="16"/>
      <c r="AC48" s="16"/>
      <c r="AD48" s="16"/>
      <c r="AE48" s="15"/>
      <c r="AF48" s="15"/>
      <c r="AG48" s="15"/>
      <c r="AH48" s="14"/>
      <c r="AI48" s="9"/>
    </row>
    <row r="49" spans="1:35" s="1" customFormat="1" ht="12.75">
      <c r="A49" s="13" t="s">
        <v>5</v>
      </c>
      <c r="B49" s="12" t="s">
        <v>115</v>
      </c>
      <c r="C49" s="12">
        <v>31</v>
      </c>
      <c r="D49" s="19" t="s">
        <v>114</v>
      </c>
      <c r="E49" s="10" t="s">
        <v>2</v>
      </c>
      <c r="F49" s="9">
        <v>10</v>
      </c>
      <c r="G49" s="10" t="s">
        <v>1</v>
      </c>
      <c r="H49" s="10" t="s">
        <v>0</v>
      </c>
      <c r="I49" s="9">
        <v>3</v>
      </c>
      <c r="J49" s="9">
        <v>24</v>
      </c>
      <c r="K49" s="9">
        <v>1</v>
      </c>
      <c r="L49" s="9">
        <v>22</v>
      </c>
      <c r="M49" s="9"/>
      <c r="N49" s="9"/>
      <c r="O49" s="9"/>
      <c r="P49" s="9"/>
      <c r="Q49" s="9"/>
      <c r="R49" s="9"/>
      <c r="S49" s="10"/>
      <c r="T49" s="10"/>
      <c r="U49" s="18"/>
      <c r="V49" s="10"/>
      <c r="W49" s="10"/>
      <c r="X49" s="10"/>
      <c r="Y49" s="17"/>
      <c r="Z49" s="10"/>
      <c r="AA49" s="10"/>
      <c r="AB49" s="16"/>
      <c r="AC49" s="16"/>
      <c r="AD49" s="16"/>
      <c r="AE49" s="15"/>
      <c r="AF49" s="15"/>
      <c r="AG49" s="15"/>
      <c r="AH49" s="14"/>
      <c r="AI49" s="9"/>
    </row>
    <row r="50" spans="1:35" s="1" customFormat="1" ht="12.75">
      <c r="A50" s="13" t="s">
        <v>5</v>
      </c>
      <c r="B50" s="12" t="s">
        <v>115</v>
      </c>
      <c r="C50" s="12">
        <v>31</v>
      </c>
      <c r="D50" s="19" t="s">
        <v>114</v>
      </c>
      <c r="E50" s="10" t="s">
        <v>2</v>
      </c>
      <c r="F50" s="9">
        <v>10</v>
      </c>
      <c r="G50" s="10" t="s">
        <v>1</v>
      </c>
      <c r="H50" s="10" t="s">
        <v>0</v>
      </c>
      <c r="I50" s="9">
        <v>3</v>
      </c>
      <c r="J50" s="9">
        <v>23</v>
      </c>
      <c r="K50" s="9">
        <v>2</v>
      </c>
      <c r="L50" s="9">
        <v>22</v>
      </c>
      <c r="M50" s="9"/>
      <c r="N50" s="9"/>
      <c r="O50" s="9"/>
      <c r="P50" s="9"/>
      <c r="Q50" s="9"/>
      <c r="R50" s="9"/>
      <c r="S50" s="10"/>
      <c r="T50" s="10"/>
      <c r="U50" s="18"/>
      <c r="V50" s="10"/>
      <c r="W50" s="10"/>
      <c r="X50" s="10"/>
      <c r="Y50" s="17"/>
      <c r="Z50" s="10"/>
      <c r="AA50" s="10"/>
      <c r="AB50" s="16"/>
      <c r="AC50" s="16"/>
      <c r="AD50" s="16"/>
      <c r="AE50" s="15"/>
      <c r="AF50" s="15"/>
      <c r="AG50" s="15"/>
      <c r="AH50" s="14"/>
      <c r="AI50" s="9"/>
    </row>
    <row r="51" spans="1:35" s="1" customFormat="1" ht="12.75">
      <c r="A51" s="13" t="s">
        <v>5</v>
      </c>
      <c r="B51" s="12" t="s">
        <v>113</v>
      </c>
      <c r="C51" s="12">
        <v>32</v>
      </c>
      <c r="D51" s="19" t="s">
        <v>112</v>
      </c>
      <c r="E51" s="10" t="s">
        <v>6</v>
      </c>
      <c r="F51" s="9">
        <v>5</v>
      </c>
      <c r="G51" s="10" t="s">
        <v>1</v>
      </c>
      <c r="H51" s="10" t="s">
        <v>9</v>
      </c>
      <c r="I51" s="9"/>
      <c r="J51" s="9"/>
      <c r="K51" s="9"/>
      <c r="L51" s="9"/>
      <c r="M51" s="9">
        <v>13</v>
      </c>
      <c r="N51" s="9">
        <v>14</v>
      </c>
      <c r="O51" s="9">
        <v>12</v>
      </c>
      <c r="P51" s="9">
        <v>11</v>
      </c>
      <c r="Q51" s="9"/>
      <c r="R51" s="9"/>
      <c r="S51" s="10" t="str">
        <f>CONCATENATE(B51,H51,I51,J51,K51,L51)</f>
        <v>12Np11-BE4; p12-BE3; p13-BE1; p14-BE2; p15 TE</v>
      </c>
      <c r="T51" s="10" t="str">
        <f>CONCATENATE(LEFT(B51, 1), "-", MID(B51, 2, 1), "-",RIGHT(B51, 1), " pins ", H51)</f>
        <v>1-2-N pins p11-BE4; p12-BE3; p13-BE1; p14-BE2; p15 TE</v>
      </c>
      <c r="U51" s="18">
        <v>40504</v>
      </c>
      <c r="V51" s="10"/>
      <c r="W51" s="10"/>
      <c r="X51" s="10">
        <f>SUM(V51,W51)</f>
        <v>0</v>
      </c>
      <c r="Y51" s="17" t="e">
        <f>VLOOKUP(T51, '[1]2pt probe test data summary'!$C$2:$V$336, 5, FALSE)</f>
        <v>#N/A</v>
      </c>
      <c r="Z51" s="10"/>
      <c r="AA51" s="10"/>
      <c r="AB51" s="16" t="e">
        <f>VLOOKUP(T51, '[1]2pt probe test data summary'!$C$2:$V$336, 7, FALSE)</f>
        <v>#N/A</v>
      </c>
      <c r="AC51" s="16" t="e">
        <v>#N/A</v>
      </c>
      <c r="AD51" s="16"/>
      <c r="AE51" s="15"/>
      <c r="AF51" s="15"/>
      <c r="AG51" s="15"/>
      <c r="AH51" s="14"/>
      <c r="AI51" s="9"/>
    </row>
    <row r="52" spans="1:35" s="1" customFormat="1" ht="12.75">
      <c r="A52" s="13" t="s">
        <v>5</v>
      </c>
      <c r="B52" s="12" t="s">
        <v>113</v>
      </c>
      <c r="C52" s="12">
        <v>32</v>
      </c>
      <c r="D52" s="19" t="s">
        <v>112</v>
      </c>
      <c r="E52" s="10" t="s">
        <v>8</v>
      </c>
      <c r="F52" s="9">
        <v>8</v>
      </c>
      <c r="G52" s="10" t="s">
        <v>1</v>
      </c>
      <c r="H52" s="10" t="s">
        <v>7</v>
      </c>
      <c r="I52" s="9">
        <v>8</v>
      </c>
      <c r="J52" s="9">
        <v>16</v>
      </c>
      <c r="K52" s="9">
        <v>9</v>
      </c>
      <c r="L52" s="9">
        <v>17</v>
      </c>
      <c r="M52" s="9"/>
      <c r="N52" s="9"/>
      <c r="O52" s="9"/>
      <c r="P52" s="9"/>
      <c r="Q52" s="9"/>
      <c r="R52" s="9"/>
      <c r="S52" s="10" t="str">
        <f>CONCATENATE(B52,H52,I52,J52,K52,L52)</f>
        <v>12Np8-TE; p17-ptap; p10-BE1; p9-BE2 source; p16-BE2 gate; p6-BE3; p7-BE4 source; p18-BE4 gate816917</v>
      </c>
      <c r="T52" s="10" t="str">
        <f>CONCATENATE(LEFT(B52, 1), "-", MID(B52, 2, 1), "-",RIGHT(B52, 1), " pins ", H52)</f>
        <v>1-2-N pins p8-TE; p17-ptap; p10-BE1; p9-BE2 source; p16-BE2 gate; p6-BE3; p7-BE4 source; p18-BE4 gate</v>
      </c>
      <c r="U52" s="18">
        <v>40504</v>
      </c>
      <c r="V52" s="10"/>
      <c r="W52" s="10"/>
      <c r="X52" s="10">
        <f>SUM(V52,W52)</f>
        <v>0</v>
      </c>
      <c r="Y52" s="17" t="e">
        <f>VLOOKUP(T52, '[1]2pt probe test data summary'!$C$2:$V$336, 5, FALSE)</f>
        <v>#N/A</v>
      </c>
      <c r="Z52" s="10"/>
      <c r="AA52" s="10"/>
      <c r="AB52" s="16" t="e">
        <f>VLOOKUP(T52, '[1]2pt probe test data summary'!$C$2:$V$336, 7, FALSE)</f>
        <v>#N/A</v>
      </c>
      <c r="AC52" s="16" t="e">
        <v>#N/A</v>
      </c>
      <c r="AD52" s="16"/>
      <c r="AE52" s="15"/>
      <c r="AF52" s="15"/>
      <c r="AG52" s="15"/>
      <c r="AH52" s="14"/>
      <c r="AI52" s="9"/>
    </row>
    <row r="53" spans="1:35" s="1" customFormat="1" ht="12.75">
      <c r="A53" s="13" t="s">
        <v>5</v>
      </c>
      <c r="B53" s="12" t="s">
        <v>113</v>
      </c>
      <c r="C53" s="12">
        <v>32</v>
      </c>
      <c r="D53" s="19" t="s">
        <v>112</v>
      </c>
      <c r="E53" s="10" t="s">
        <v>8</v>
      </c>
      <c r="F53" s="9">
        <v>8</v>
      </c>
      <c r="G53" s="10" t="s">
        <v>1</v>
      </c>
      <c r="H53" s="10" t="s">
        <v>7</v>
      </c>
      <c r="I53" s="9">
        <v>8</v>
      </c>
      <c r="J53" s="9">
        <v>18</v>
      </c>
      <c r="K53" s="9">
        <v>7</v>
      </c>
      <c r="L53" s="9">
        <v>17</v>
      </c>
      <c r="M53" s="9"/>
      <c r="N53" s="9"/>
      <c r="O53" s="9"/>
      <c r="P53" s="9"/>
      <c r="Q53" s="9"/>
      <c r="R53" s="9"/>
      <c r="S53" s="10"/>
      <c r="T53" s="10"/>
      <c r="U53" s="18"/>
      <c r="V53" s="10"/>
      <c r="W53" s="10"/>
      <c r="X53" s="10"/>
      <c r="Y53" s="17"/>
      <c r="Z53" s="10"/>
      <c r="AA53" s="10"/>
      <c r="AB53" s="16"/>
      <c r="AC53" s="16"/>
      <c r="AD53" s="16"/>
      <c r="AE53" s="15"/>
      <c r="AF53" s="15"/>
      <c r="AG53" s="15"/>
      <c r="AH53" s="14"/>
      <c r="AI53" s="9"/>
    </row>
    <row r="54" spans="1:35" s="1" customFormat="1" ht="12.75">
      <c r="A54" s="13" t="s">
        <v>5</v>
      </c>
      <c r="B54" s="12" t="s">
        <v>113</v>
      </c>
      <c r="C54" s="12">
        <v>32</v>
      </c>
      <c r="D54" s="19" t="s">
        <v>112</v>
      </c>
      <c r="E54" s="10" t="s">
        <v>2</v>
      </c>
      <c r="F54" s="9">
        <v>10</v>
      </c>
      <c r="G54" s="10" t="s">
        <v>1</v>
      </c>
      <c r="H54" s="10" t="s">
        <v>0</v>
      </c>
      <c r="I54" s="9">
        <v>3</v>
      </c>
      <c r="J54" s="9">
        <v>20</v>
      </c>
      <c r="K54" s="9">
        <v>5</v>
      </c>
      <c r="L54" s="9">
        <v>22</v>
      </c>
      <c r="M54" s="9"/>
      <c r="N54" s="9"/>
      <c r="O54" s="9"/>
      <c r="P54" s="9"/>
      <c r="Q54" s="9"/>
      <c r="R54" s="9"/>
      <c r="S54" s="10" t="str">
        <f>CONCATENATE(B54,H54,I54,J54,K54,L54)</f>
        <v>12Np3-TE; p22-ptap; p5-BE1 source; p20-BE1 gate; p4-BE2 source; p22-BE2 gate; p1-BE3 source; p24-BE3 gate; p2-BE4 source; p23-BE4 gate320522</v>
      </c>
      <c r="T54" s="10" t="str">
        <f>CONCATENATE(LEFT(B54, 1), "-", MID(B54, 2, 1), "-",RIGHT(B54, 1), " pins ", H54)</f>
        <v>1-2-N pins p3-TE; p22-ptap; p5-BE1 source; p20-BE1 gate; p4-BE2 source; p22-BE2 gate; p1-BE3 source; p24-BE3 gate; p2-BE4 source; p23-BE4 gate</v>
      </c>
      <c r="U54" s="18">
        <v>40504</v>
      </c>
      <c r="V54" s="10"/>
      <c r="W54" s="10"/>
      <c r="X54" s="10">
        <f>SUM(V54,W54)</f>
        <v>0</v>
      </c>
      <c r="Y54" s="17" t="e">
        <f>VLOOKUP(T54, '[1]2pt probe test data summary'!$C$2:$V$336, 5, FALSE)</f>
        <v>#N/A</v>
      </c>
      <c r="Z54" s="10"/>
      <c r="AA54" s="10"/>
      <c r="AB54" s="16" t="e">
        <f>VLOOKUP(T54, '[1]2pt probe test data summary'!$C$2:$V$336, 7, FALSE)</f>
        <v>#N/A</v>
      </c>
      <c r="AC54" s="16" t="e">
        <v>#N/A</v>
      </c>
      <c r="AD54" s="16"/>
      <c r="AE54" s="15"/>
      <c r="AF54" s="15"/>
      <c r="AG54" s="15"/>
      <c r="AH54" s="14"/>
      <c r="AI54" s="9"/>
    </row>
    <row r="55" spans="1:35" s="1" customFormat="1" ht="12.75">
      <c r="A55" s="13" t="s">
        <v>5</v>
      </c>
      <c r="B55" s="12" t="s">
        <v>113</v>
      </c>
      <c r="C55" s="12">
        <v>32</v>
      </c>
      <c r="D55" s="19" t="s">
        <v>112</v>
      </c>
      <c r="E55" s="10" t="s">
        <v>2</v>
      </c>
      <c r="F55" s="9">
        <v>10</v>
      </c>
      <c r="G55" s="10" t="s">
        <v>1</v>
      </c>
      <c r="H55" s="10" t="s">
        <v>0</v>
      </c>
      <c r="I55" s="9">
        <v>3</v>
      </c>
      <c r="J55" s="9">
        <v>21</v>
      </c>
      <c r="K55" s="9">
        <v>4</v>
      </c>
      <c r="L55" s="9">
        <v>22</v>
      </c>
      <c r="M55" s="9"/>
      <c r="N55" s="9"/>
      <c r="O55" s="9"/>
      <c r="P55" s="9"/>
      <c r="Q55" s="9"/>
      <c r="R55" s="9"/>
      <c r="S55" s="10"/>
      <c r="T55" s="10"/>
      <c r="U55" s="18"/>
      <c r="V55" s="10"/>
      <c r="W55" s="10"/>
      <c r="X55" s="10"/>
      <c r="Y55" s="17"/>
      <c r="Z55" s="10"/>
      <c r="AA55" s="10"/>
      <c r="AB55" s="16"/>
      <c r="AC55" s="16"/>
      <c r="AD55" s="16"/>
      <c r="AE55" s="15"/>
      <c r="AF55" s="15"/>
      <c r="AG55" s="15"/>
      <c r="AH55" s="14"/>
      <c r="AI55" s="9"/>
    </row>
    <row r="56" spans="1:35" s="1" customFormat="1" ht="12.75">
      <c r="A56" s="13" t="s">
        <v>5</v>
      </c>
      <c r="B56" s="12" t="s">
        <v>113</v>
      </c>
      <c r="C56" s="12">
        <v>32</v>
      </c>
      <c r="D56" s="19" t="s">
        <v>112</v>
      </c>
      <c r="E56" s="10" t="s">
        <v>2</v>
      </c>
      <c r="F56" s="9">
        <v>10</v>
      </c>
      <c r="G56" s="10" t="s">
        <v>1</v>
      </c>
      <c r="H56" s="10" t="s">
        <v>0</v>
      </c>
      <c r="I56" s="9">
        <v>3</v>
      </c>
      <c r="J56" s="9">
        <v>24</v>
      </c>
      <c r="K56" s="9">
        <v>1</v>
      </c>
      <c r="L56" s="9">
        <v>22</v>
      </c>
      <c r="M56" s="9"/>
      <c r="N56" s="9"/>
      <c r="O56" s="9"/>
      <c r="P56" s="9"/>
      <c r="Q56" s="9"/>
      <c r="R56" s="9"/>
      <c r="S56" s="10"/>
      <c r="T56" s="10"/>
      <c r="U56" s="18"/>
      <c r="V56" s="10"/>
      <c r="W56" s="10"/>
      <c r="X56" s="10"/>
      <c r="Y56" s="17"/>
      <c r="Z56" s="10"/>
      <c r="AA56" s="10"/>
      <c r="AB56" s="16"/>
      <c r="AC56" s="16"/>
      <c r="AD56" s="16"/>
      <c r="AE56" s="15"/>
      <c r="AF56" s="15"/>
      <c r="AG56" s="15"/>
      <c r="AH56" s="14"/>
      <c r="AI56" s="9"/>
    </row>
    <row r="57" spans="1:35" s="1" customFormat="1" ht="12.75">
      <c r="A57" s="13" t="s">
        <v>5</v>
      </c>
      <c r="B57" s="12" t="s">
        <v>113</v>
      </c>
      <c r="C57" s="12">
        <v>32</v>
      </c>
      <c r="D57" s="19" t="s">
        <v>112</v>
      </c>
      <c r="E57" s="10" t="s">
        <v>2</v>
      </c>
      <c r="F57" s="9">
        <v>10</v>
      </c>
      <c r="G57" s="10" t="s">
        <v>1</v>
      </c>
      <c r="H57" s="10" t="s">
        <v>0</v>
      </c>
      <c r="I57" s="9">
        <v>3</v>
      </c>
      <c r="J57" s="9">
        <v>23</v>
      </c>
      <c r="K57" s="9">
        <v>2</v>
      </c>
      <c r="L57" s="9">
        <v>22</v>
      </c>
      <c r="M57" s="9"/>
      <c r="N57" s="9"/>
      <c r="O57" s="9"/>
      <c r="P57" s="9"/>
      <c r="Q57" s="9"/>
      <c r="R57" s="9"/>
      <c r="S57" s="10"/>
      <c r="T57" s="10"/>
      <c r="U57" s="18"/>
      <c r="V57" s="10"/>
      <c r="W57" s="10"/>
      <c r="X57" s="10"/>
      <c r="Y57" s="17"/>
      <c r="Z57" s="10"/>
      <c r="AA57" s="10"/>
      <c r="AB57" s="16"/>
      <c r="AC57" s="16"/>
      <c r="AD57" s="16"/>
      <c r="AE57" s="15"/>
      <c r="AF57" s="15"/>
      <c r="AG57" s="15"/>
      <c r="AH57" s="14"/>
      <c r="AI57" s="9"/>
    </row>
    <row r="58" spans="1:35" s="1" customFormat="1" ht="12.75">
      <c r="A58" s="13" t="s">
        <v>5</v>
      </c>
      <c r="B58" s="12" t="s">
        <v>111</v>
      </c>
      <c r="C58" s="12">
        <v>33</v>
      </c>
      <c r="D58" s="19" t="s">
        <v>110</v>
      </c>
      <c r="E58" s="10" t="s">
        <v>6</v>
      </c>
      <c r="F58" s="9">
        <v>5</v>
      </c>
      <c r="G58" s="10" t="s">
        <v>1</v>
      </c>
      <c r="H58" s="10" t="s">
        <v>9</v>
      </c>
      <c r="I58" s="9"/>
      <c r="J58" s="9"/>
      <c r="K58" s="9"/>
      <c r="L58" s="9"/>
      <c r="M58" s="9">
        <v>13</v>
      </c>
      <c r="N58" s="9">
        <v>14</v>
      </c>
      <c r="O58" s="9">
        <v>12</v>
      </c>
      <c r="P58" s="9">
        <v>11</v>
      </c>
      <c r="Q58" s="9"/>
      <c r="R58" s="9"/>
      <c r="S58" s="10" t="str">
        <f>CONCATENATE(B58,H58,I58,J58,K58,L58)</f>
        <v>12Op11-BE4; p12-BE3; p13-BE1; p14-BE2; p15 TE</v>
      </c>
      <c r="T58" s="10" t="str">
        <f>CONCATENATE(LEFT(B58, 1), "-", MID(B58, 2, 1), "-",RIGHT(B58, 1), " pins ", H58)</f>
        <v>1-2-O pins p11-BE4; p12-BE3; p13-BE1; p14-BE2; p15 TE</v>
      </c>
      <c r="U58" s="18">
        <v>40504</v>
      </c>
      <c r="V58" s="10"/>
      <c r="W58" s="10"/>
      <c r="X58" s="10">
        <f>SUM(V58,W58)</f>
        <v>0</v>
      </c>
      <c r="Y58" s="17" t="e">
        <f>VLOOKUP(T58, '[1]2pt probe test data summary'!$C$2:$V$336, 5, FALSE)</f>
        <v>#N/A</v>
      </c>
      <c r="Z58" s="10"/>
      <c r="AA58" s="10"/>
      <c r="AB58" s="16" t="e">
        <f>VLOOKUP(T58, '[1]2pt probe test data summary'!$C$2:$V$336, 7, FALSE)</f>
        <v>#N/A</v>
      </c>
      <c r="AC58" s="16" t="e">
        <v>#N/A</v>
      </c>
      <c r="AD58" s="16"/>
      <c r="AE58" s="15"/>
      <c r="AF58" s="15"/>
      <c r="AG58" s="15"/>
      <c r="AH58" s="14"/>
      <c r="AI58" s="9"/>
    </row>
    <row r="59" spans="1:35" s="1" customFormat="1" ht="12.75">
      <c r="A59" s="13" t="s">
        <v>5</v>
      </c>
      <c r="B59" s="12" t="s">
        <v>111</v>
      </c>
      <c r="C59" s="12">
        <v>33</v>
      </c>
      <c r="D59" s="19" t="s">
        <v>110</v>
      </c>
      <c r="E59" s="10" t="s">
        <v>8</v>
      </c>
      <c r="F59" s="9">
        <v>8</v>
      </c>
      <c r="G59" s="10" t="s">
        <v>1</v>
      </c>
      <c r="H59" s="10" t="s">
        <v>7</v>
      </c>
      <c r="I59" s="9">
        <v>8</v>
      </c>
      <c r="J59" s="9">
        <v>16</v>
      </c>
      <c r="K59" s="9">
        <v>9</v>
      </c>
      <c r="L59" s="9">
        <v>17</v>
      </c>
      <c r="M59" s="9"/>
      <c r="N59" s="9"/>
      <c r="O59" s="9"/>
      <c r="P59" s="9"/>
      <c r="Q59" s="9"/>
      <c r="R59" s="9"/>
      <c r="S59" s="10" t="str">
        <f>CONCATENATE(B59,H59,I59,J59,K59,L59)</f>
        <v>12Op8-TE; p17-ptap; p10-BE1; p9-BE2 source; p16-BE2 gate; p6-BE3; p7-BE4 source; p18-BE4 gate816917</v>
      </c>
      <c r="T59" s="10" t="str">
        <f>CONCATENATE(LEFT(B59, 1), "-", MID(B59, 2, 1), "-",RIGHT(B59, 1), " pins ", H59)</f>
        <v>1-2-O pins p8-TE; p17-ptap; p10-BE1; p9-BE2 source; p16-BE2 gate; p6-BE3; p7-BE4 source; p18-BE4 gate</v>
      </c>
      <c r="U59" s="18">
        <v>40504</v>
      </c>
      <c r="V59" s="10"/>
      <c r="W59" s="10"/>
      <c r="X59" s="10">
        <f>SUM(V59,W59)</f>
        <v>0</v>
      </c>
      <c r="Y59" s="17" t="e">
        <f>VLOOKUP(T59, '[1]2pt probe test data summary'!$C$2:$V$336, 5, FALSE)</f>
        <v>#N/A</v>
      </c>
      <c r="Z59" s="10"/>
      <c r="AA59" s="10"/>
      <c r="AB59" s="16" t="e">
        <f>VLOOKUP(T59, '[1]2pt probe test data summary'!$C$2:$V$336, 7, FALSE)</f>
        <v>#N/A</v>
      </c>
      <c r="AC59" s="16" t="e">
        <v>#N/A</v>
      </c>
      <c r="AD59" s="16"/>
      <c r="AE59" s="15"/>
      <c r="AF59" s="15"/>
      <c r="AG59" s="15"/>
      <c r="AH59" s="14"/>
      <c r="AI59" s="9"/>
    </row>
    <row r="60" spans="1:35" s="1" customFormat="1" ht="12.75">
      <c r="A60" s="13" t="s">
        <v>5</v>
      </c>
      <c r="B60" s="12" t="s">
        <v>111</v>
      </c>
      <c r="C60" s="12">
        <v>33</v>
      </c>
      <c r="D60" s="19" t="s">
        <v>110</v>
      </c>
      <c r="E60" s="10" t="s">
        <v>8</v>
      </c>
      <c r="F60" s="9">
        <v>8</v>
      </c>
      <c r="G60" s="10" t="s">
        <v>1</v>
      </c>
      <c r="H60" s="10" t="s">
        <v>7</v>
      </c>
      <c r="I60" s="9">
        <v>8</v>
      </c>
      <c r="J60" s="9">
        <v>18</v>
      </c>
      <c r="K60" s="9">
        <v>7</v>
      </c>
      <c r="L60" s="9">
        <v>17</v>
      </c>
      <c r="M60" s="9"/>
      <c r="N60" s="9"/>
      <c r="O60" s="9"/>
      <c r="P60" s="9"/>
      <c r="Q60" s="9"/>
      <c r="R60" s="9"/>
      <c r="S60" s="10"/>
      <c r="T60" s="10"/>
      <c r="U60" s="18"/>
      <c r="V60" s="10"/>
      <c r="W60" s="10"/>
      <c r="X60" s="10"/>
      <c r="Y60" s="17"/>
      <c r="Z60" s="10"/>
      <c r="AA60" s="10"/>
      <c r="AB60" s="16"/>
      <c r="AC60" s="16"/>
      <c r="AD60" s="16"/>
      <c r="AE60" s="15"/>
      <c r="AF60" s="15"/>
      <c r="AG60" s="15"/>
      <c r="AH60" s="14"/>
      <c r="AI60" s="9"/>
    </row>
    <row r="61" spans="1:35" s="1" customFormat="1" ht="12.75">
      <c r="A61" s="13" t="s">
        <v>5</v>
      </c>
      <c r="B61" s="12" t="s">
        <v>111</v>
      </c>
      <c r="C61" s="12">
        <v>33</v>
      </c>
      <c r="D61" s="19" t="s">
        <v>110</v>
      </c>
      <c r="E61" s="10" t="s">
        <v>2</v>
      </c>
      <c r="F61" s="9">
        <v>10</v>
      </c>
      <c r="G61" s="10" t="s">
        <v>1</v>
      </c>
      <c r="H61" s="10" t="s">
        <v>0</v>
      </c>
      <c r="I61" s="9">
        <v>3</v>
      </c>
      <c r="J61" s="9">
        <v>20</v>
      </c>
      <c r="K61" s="9">
        <v>5</v>
      </c>
      <c r="L61" s="9">
        <v>22</v>
      </c>
      <c r="M61" s="9"/>
      <c r="N61" s="9"/>
      <c r="O61" s="9"/>
      <c r="P61" s="9"/>
      <c r="Q61" s="9"/>
      <c r="R61" s="9"/>
      <c r="S61" s="10" t="str">
        <f>CONCATENATE(B61,H61,I61,J61,K61,L61)</f>
        <v>12Op3-TE; p22-ptap; p5-BE1 source; p20-BE1 gate; p4-BE2 source; p22-BE2 gate; p1-BE3 source; p24-BE3 gate; p2-BE4 source; p23-BE4 gate320522</v>
      </c>
      <c r="T61" s="10" t="str">
        <f>CONCATENATE(LEFT(B61, 1), "-", MID(B61, 2, 1), "-",RIGHT(B61, 1), " pins ", H61)</f>
        <v>1-2-O pins p3-TE; p22-ptap; p5-BE1 source; p20-BE1 gate; p4-BE2 source; p22-BE2 gate; p1-BE3 source; p24-BE3 gate; p2-BE4 source; p23-BE4 gate</v>
      </c>
      <c r="U61" s="18">
        <v>40504</v>
      </c>
      <c r="V61" s="10"/>
      <c r="W61" s="10"/>
      <c r="X61" s="10">
        <f>SUM(V61,W61)</f>
        <v>0</v>
      </c>
      <c r="Y61" s="17" t="e">
        <f>VLOOKUP(T61, '[1]2pt probe test data summary'!$C$2:$V$336, 5, FALSE)</f>
        <v>#N/A</v>
      </c>
      <c r="Z61" s="10"/>
      <c r="AA61" s="10"/>
      <c r="AB61" s="16" t="e">
        <f>VLOOKUP(T61, '[1]2pt probe test data summary'!$C$2:$V$336, 7, FALSE)</f>
        <v>#N/A</v>
      </c>
      <c r="AC61" s="16" t="e">
        <v>#N/A</v>
      </c>
      <c r="AD61" s="16"/>
      <c r="AE61" s="15"/>
      <c r="AF61" s="15"/>
      <c r="AG61" s="15"/>
      <c r="AH61" s="14"/>
      <c r="AI61" s="9"/>
    </row>
    <row r="62" spans="1:35" s="1" customFormat="1" ht="12.75">
      <c r="A62" s="13" t="s">
        <v>5</v>
      </c>
      <c r="B62" s="12" t="s">
        <v>111</v>
      </c>
      <c r="C62" s="12">
        <v>33</v>
      </c>
      <c r="D62" s="19" t="s">
        <v>110</v>
      </c>
      <c r="E62" s="10" t="s">
        <v>2</v>
      </c>
      <c r="F62" s="9">
        <v>10</v>
      </c>
      <c r="G62" s="10" t="s">
        <v>1</v>
      </c>
      <c r="H62" s="10" t="s">
        <v>0</v>
      </c>
      <c r="I62" s="9">
        <v>3</v>
      </c>
      <c r="J62" s="9">
        <v>21</v>
      </c>
      <c r="K62" s="9">
        <v>4</v>
      </c>
      <c r="L62" s="9">
        <v>22</v>
      </c>
      <c r="M62" s="9"/>
      <c r="N62" s="9"/>
      <c r="O62" s="9"/>
      <c r="P62" s="9"/>
      <c r="Q62" s="9"/>
      <c r="R62" s="9"/>
      <c r="S62" s="10"/>
      <c r="T62" s="10"/>
      <c r="U62" s="18"/>
      <c r="V62" s="10"/>
      <c r="W62" s="10"/>
      <c r="X62" s="10"/>
      <c r="Y62" s="17"/>
      <c r="Z62" s="10"/>
      <c r="AA62" s="10"/>
      <c r="AB62" s="16"/>
      <c r="AC62" s="16"/>
      <c r="AD62" s="16"/>
      <c r="AE62" s="15"/>
      <c r="AF62" s="15"/>
      <c r="AG62" s="15"/>
      <c r="AH62" s="14"/>
      <c r="AI62" s="9"/>
    </row>
    <row r="63" spans="1:35" s="1" customFormat="1" ht="12.75">
      <c r="A63" s="13" t="s">
        <v>5</v>
      </c>
      <c r="B63" s="12" t="s">
        <v>111</v>
      </c>
      <c r="C63" s="12">
        <v>33</v>
      </c>
      <c r="D63" s="19" t="s">
        <v>110</v>
      </c>
      <c r="E63" s="10" t="s">
        <v>2</v>
      </c>
      <c r="F63" s="9">
        <v>10</v>
      </c>
      <c r="G63" s="10" t="s">
        <v>1</v>
      </c>
      <c r="H63" s="10" t="s">
        <v>0</v>
      </c>
      <c r="I63" s="9">
        <v>3</v>
      </c>
      <c r="J63" s="9">
        <v>24</v>
      </c>
      <c r="K63" s="9">
        <v>1</v>
      </c>
      <c r="L63" s="9">
        <v>22</v>
      </c>
      <c r="M63" s="9"/>
      <c r="N63" s="9"/>
      <c r="O63" s="9"/>
      <c r="P63" s="9"/>
      <c r="Q63" s="9"/>
      <c r="R63" s="9"/>
      <c r="S63" s="10"/>
      <c r="T63" s="10"/>
      <c r="U63" s="18"/>
      <c r="V63" s="10"/>
      <c r="W63" s="10"/>
      <c r="X63" s="10"/>
      <c r="Y63" s="17"/>
      <c r="Z63" s="10"/>
      <c r="AA63" s="10"/>
      <c r="AB63" s="16"/>
      <c r="AC63" s="16"/>
      <c r="AD63" s="16"/>
      <c r="AE63" s="15"/>
      <c r="AF63" s="15"/>
      <c r="AG63" s="15"/>
      <c r="AH63" s="14"/>
      <c r="AI63" s="9"/>
    </row>
    <row r="64" spans="1:35" s="1" customFormat="1" ht="12.75">
      <c r="A64" s="13" t="s">
        <v>5</v>
      </c>
      <c r="B64" s="12" t="s">
        <v>111</v>
      </c>
      <c r="C64" s="12">
        <v>33</v>
      </c>
      <c r="D64" s="19" t="s">
        <v>110</v>
      </c>
      <c r="E64" s="10" t="s">
        <v>2</v>
      </c>
      <c r="F64" s="9">
        <v>10</v>
      </c>
      <c r="G64" s="10" t="s">
        <v>1</v>
      </c>
      <c r="H64" s="10" t="s">
        <v>0</v>
      </c>
      <c r="I64" s="9">
        <v>3</v>
      </c>
      <c r="J64" s="9">
        <v>23</v>
      </c>
      <c r="K64" s="9">
        <v>2</v>
      </c>
      <c r="L64" s="9">
        <v>22</v>
      </c>
      <c r="M64" s="9"/>
      <c r="N64" s="9"/>
      <c r="O64" s="9"/>
      <c r="P64" s="9"/>
      <c r="Q64" s="9"/>
      <c r="R64" s="9"/>
      <c r="S64" s="10"/>
      <c r="T64" s="10"/>
      <c r="U64" s="18"/>
      <c r="V64" s="10"/>
      <c r="W64" s="10"/>
      <c r="X64" s="10"/>
      <c r="Y64" s="17"/>
      <c r="Z64" s="10"/>
      <c r="AA64" s="10"/>
      <c r="AB64" s="16"/>
      <c r="AC64" s="16"/>
      <c r="AD64" s="16"/>
      <c r="AE64" s="15"/>
      <c r="AF64" s="15"/>
      <c r="AG64" s="15"/>
      <c r="AH64" s="14"/>
      <c r="AI64" s="9"/>
    </row>
    <row r="65" spans="1:35" s="1" customFormat="1" ht="12.75">
      <c r="A65" s="13" t="s">
        <v>5</v>
      </c>
      <c r="B65" s="12" t="s">
        <v>109</v>
      </c>
      <c r="C65" s="12">
        <v>34</v>
      </c>
      <c r="D65" s="11" t="s">
        <v>108</v>
      </c>
      <c r="E65" s="10" t="s">
        <v>6</v>
      </c>
      <c r="F65" s="9">
        <v>5</v>
      </c>
      <c r="G65" s="10" t="s">
        <v>1</v>
      </c>
      <c r="H65" s="10" t="s">
        <v>9</v>
      </c>
      <c r="I65" s="9"/>
      <c r="J65" s="9"/>
      <c r="K65" s="9"/>
      <c r="L65" s="9"/>
      <c r="M65" s="9">
        <v>13</v>
      </c>
      <c r="N65" s="9">
        <v>14</v>
      </c>
      <c r="O65" s="9">
        <v>12</v>
      </c>
      <c r="P65" s="9">
        <v>11</v>
      </c>
      <c r="Q65" s="9"/>
      <c r="R65" s="9"/>
      <c r="S65" s="10" t="str">
        <f>CONCATENATE(B65,H65,I65,J65,K65,L65)</f>
        <v>12Pp11-BE4; p12-BE3; p13-BE1; p14-BE2; p15 TE</v>
      </c>
      <c r="T65" s="10" t="str">
        <f>CONCATENATE(LEFT(B65, 1), "-", MID(B65, 2, 1), "-",RIGHT(B65, 1), " pins ", H65)</f>
        <v>1-2-P pins p11-BE4; p12-BE3; p13-BE1; p14-BE2; p15 TE</v>
      </c>
      <c r="U65" s="18">
        <v>40504</v>
      </c>
      <c r="V65" s="10"/>
      <c r="W65" s="10"/>
      <c r="X65" s="10">
        <f>SUM(V65,W65)</f>
        <v>0</v>
      </c>
      <c r="Y65" s="17" t="e">
        <f>VLOOKUP(T65, '[1]2pt probe test data summary'!$C$2:$V$336, 5, FALSE)</f>
        <v>#N/A</v>
      </c>
      <c r="Z65" s="10"/>
      <c r="AA65" s="10"/>
      <c r="AB65" s="16" t="e">
        <f>VLOOKUP(T65, '[1]2pt probe test data summary'!$C$2:$V$336, 7, FALSE)</f>
        <v>#N/A</v>
      </c>
      <c r="AC65" s="16" t="e">
        <v>#N/A</v>
      </c>
      <c r="AD65" s="16"/>
      <c r="AE65" s="15"/>
      <c r="AF65" s="15"/>
      <c r="AG65" s="15"/>
      <c r="AH65" s="14"/>
      <c r="AI65" s="9"/>
    </row>
    <row r="66" spans="1:35" s="1" customFormat="1" ht="12.75">
      <c r="A66" s="13" t="s">
        <v>5</v>
      </c>
      <c r="B66" s="12" t="s">
        <v>109</v>
      </c>
      <c r="C66" s="12">
        <v>34</v>
      </c>
      <c r="D66" s="11" t="s">
        <v>108</v>
      </c>
      <c r="E66" s="10" t="s">
        <v>8</v>
      </c>
      <c r="F66" s="9">
        <v>8</v>
      </c>
      <c r="G66" s="10" t="s">
        <v>1</v>
      </c>
      <c r="H66" s="10" t="s">
        <v>7</v>
      </c>
      <c r="I66" s="9">
        <v>8</v>
      </c>
      <c r="J66" s="9">
        <v>16</v>
      </c>
      <c r="K66" s="9">
        <v>9</v>
      </c>
      <c r="L66" s="9">
        <v>17</v>
      </c>
      <c r="M66" s="9"/>
      <c r="N66" s="9"/>
      <c r="O66" s="9"/>
      <c r="P66" s="9"/>
      <c r="Q66" s="9"/>
      <c r="R66" s="9"/>
      <c r="S66" s="10" t="str">
        <f>CONCATENATE(B66,H66,I66,J66,K66,L66)</f>
        <v>12Pp8-TE; p17-ptap; p10-BE1; p9-BE2 source; p16-BE2 gate; p6-BE3; p7-BE4 source; p18-BE4 gate816917</v>
      </c>
      <c r="T66" s="10" t="str">
        <f>CONCATENATE(LEFT(B66, 1), "-", MID(B66, 2, 1), "-",RIGHT(B66, 1), " pins ", H66)</f>
        <v>1-2-P pins p8-TE; p17-ptap; p10-BE1; p9-BE2 source; p16-BE2 gate; p6-BE3; p7-BE4 source; p18-BE4 gate</v>
      </c>
      <c r="U66" s="18">
        <v>40504</v>
      </c>
      <c r="V66" s="10"/>
      <c r="W66" s="10"/>
      <c r="X66" s="10">
        <f>SUM(V66,W66)</f>
        <v>0</v>
      </c>
      <c r="Y66" s="17" t="e">
        <f>VLOOKUP(T66, '[1]2pt probe test data summary'!$C$2:$V$336, 5, FALSE)</f>
        <v>#N/A</v>
      </c>
      <c r="Z66" s="10"/>
      <c r="AA66" s="10"/>
      <c r="AB66" s="16" t="e">
        <f>VLOOKUP(T66, '[1]2pt probe test data summary'!$C$2:$V$336, 7, FALSE)</f>
        <v>#N/A</v>
      </c>
      <c r="AC66" s="16" t="e">
        <v>#N/A</v>
      </c>
      <c r="AD66" s="16"/>
      <c r="AE66" s="15"/>
      <c r="AF66" s="15"/>
      <c r="AG66" s="15"/>
      <c r="AH66" s="14"/>
      <c r="AI66" s="9"/>
    </row>
    <row r="67" spans="1:35" s="1" customFormat="1" ht="12.75">
      <c r="A67" s="13" t="s">
        <v>5</v>
      </c>
      <c r="B67" s="12" t="s">
        <v>109</v>
      </c>
      <c r="C67" s="12">
        <v>34</v>
      </c>
      <c r="D67" s="11" t="s">
        <v>108</v>
      </c>
      <c r="E67" s="10" t="s">
        <v>8</v>
      </c>
      <c r="F67" s="9">
        <v>8</v>
      </c>
      <c r="G67" s="10" t="s">
        <v>1</v>
      </c>
      <c r="H67" s="10" t="s">
        <v>7</v>
      </c>
      <c r="I67" s="9">
        <v>8</v>
      </c>
      <c r="J67" s="9">
        <v>18</v>
      </c>
      <c r="K67" s="9">
        <v>7</v>
      </c>
      <c r="L67" s="9">
        <v>17</v>
      </c>
      <c r="M67" s="9"/>
      <c r="N67" s="9"/>
      <c r="O67" s="9"/>
      <c r="P67" s="9"/>
      <c r="Q67" s="9"/>
      <c r="R67" s="9"/>
      <c r="S67" s="10"/>
      <c r="T67" s="10"/>
      <c r="U67" s="18"/>
      <c r="V67" s="10"/>
      <c r="W67" s="10"/>
      <c r="X67" s="10"/>
      <c r="Y67" s="17"/>
      <c r="Z67" s="10"/>
      <c r="AA67" s="10"/>
      <c r="AB67" s="16"/>
      <c r="AC67" s="16"/>
      <c r="AD67" s="16"/>
      <c r="AE67" s="15"/>
      <c r="AF67" s="15"/>
      <c r="AG67" s="15"/>
      <c r="AH67" s="14"/>
      <c r="AI67" s="9"/>
    </row>
    <row r="68" spans="1:35" s="1" customFormat="1" ht="12.75">
      <c r="A68" s="13" t="s">
        <v>5</v>
      </c>
      <c r="B68" s="12" t="s">
        <v>109</v>
      </c>
      <c r="C68" s="12">
        <v>34</v>
      </c>
      <c r="D68" s="11" t="s">
        <v>108</v>
      </c>
      <c r="E68" s="10" t="s">
        <v>2</v>
      </c>
      <c r="F68" s="9">
        <v>10</v>
      </c>
      <c r="G68" s="10" t="s">
        <v>1</v>
      </c>
      <c r="H68" s="10" t="s">
        <v>0</v>
      </c>
      <c r="I68" s="9">
        <v>3</v>
      </c>
      <c r="J68" s="9">
        <v>20</v>
      </c>
      <c r="K68" s="9">
        <v>5</v>
      </c>
      <c r="L68" s="9">
        <v>22</v>
      </c>
      <c r="M68" s="9"/>
      <c r="N68" s="9"/>
      <c r="O68" s="9"/>
      <c r="P68" s="9"/>
      <c r="Q68" s="9"/>
      <c r="R68" s="9"/>
      <c r="S68" s="10" t="str">
        <f>CONCATENATE(B68,H68,I68,J68,K68,L68)</f>
        <v>12Pp3-TE; p22-ptap; p5-BE1 source; p20-BE1 gate; p4-BE2 source; p22-BE2 gate; p1-BE3 source; p24-BE3 gate; p2-BE4 source; p23-BE4 gate320522</v>
      </c>
      <c r="T68" s="10" t="str">
        <f>CONCATENATE(LEFT(B68, 1), "-", MID(B68, 2, 1), "-",RIGHT(B68, 1), " pins ", H68)</f>
        <v>1-2-P pins p3-TE; p22-ptap; p5-BE1 source; p20-BE1 gate; p4-BE2 source; p22-BE2 gate; p1-BE3 source; p24-BE3 gate; p2-BE4 source; p23-BE4 gate</v>
      </c>
      <c r="U68" s="18">
        <v>40504</v>
      </c>
      <c r="V68" s="10"/>
      <c r="W68" s="10"/>
      <c r="X68" s="10">
        <f>SUM(V68,W68)</f>
        <v>0</v>
      </c>
      <c r="Y68" s="17" t="e">
        <f>VLOOKUP(T68, '[1]2pt probe test data summary'!$C$2:$V$336, 5, FALSE)</f>
        <v>#N/A</v>
      </c>
      <c r="Z68" s="10"/>
      <c r="AA68" s="10"/>
      <c r="AB68" s="16" t="e">
        <f>VLOOKUP(T68, '[1]2pt probe test data summary'!$C$2:$V$336, 7, FALSE)</f>
        <v>#N/A</v>
      </c>
      <c r="AC68" s="16" t="e">
        <v>#N/A</v>
      </c>
      <c r="AD68" s="16"/>
      <c r="AE68" s="15"/>
      <c r="AF68" s="15"/>
      <c r="AG68" s="15"/>
      <c r="AH68" s="14"/>
      <c r="AI68" s="9"/>
    </row>
    <row r="69" spans="1:35" s="1" customFormat="1" ht="12.75">
      <c r="A69" s="13" t="s">
        <v>5</v>
      </c>
      <c r="B69" s="12" t="s">
        <v>109</v>
      </c>
      <c r="C69" s="12">
        <v>34</v>
      </c>
      <c r="D69" s="11" t="s">
        <v>108</v>
      </c>
      <c r="E69" s="10" t="s">
        <v>2</v>
      </c>
      <c r="F69" s="9">
        <v>10</v>
      </c>
      <c r="G69" s="10" t="s">
        <v>1</v>
      </c>
      <c r="H69" s="10" t="s">
        <v>0</v>
      </c>
      <c r="I69" s="9">
        <v>3</v>
      </c>
      <c r="J69" s="9">
        <v>21</v>
      </c>
      <c r="K69" s="9">
        <v>4</v>
      </c>
      <c r="L69" s="9">
        <v>22</v>
      </c>
      <c r="M69" s="9"/>
      <c r="N69" s="9"/>
      <c r="O69" s="9"/>
      <c r="P69" s="9"/>
      <c r="Q69" s="9"/>
      <c r="R69" s="9"/>
      <c r="S69" s="10"/>
      <c r="T69" s="10"/>
      <c r="U69" s="18"/>
      <c r="V69" s="10"/>
      <c r="W69" s="10"/>
      <c r="X69" s="10"/>
      <c r="Y69" s="17"/>
      <c r="Z69" s="10"/>
      <c r="AA69" s="10"/>
      <c r="AB69" s="16"/>
      <c r="AC69" s="16"/>
      <c r="AD69" s="16"/>
      <c r="AE69" s="15"/>
      <c r="AF69" s="15"/>
      <c r="AG69" s="15"/>
      <c r="AH69" s="14"/>
      <c r="AI69" s="9"/>
    </row>
    <row r="70" spans="1:35" s="1" customFormat="1" ht="12.75">
      <c r="A70" s="13" t="s">
        <v>5</v>
      </c>
      <c r="B70" s="12" t="s">
        <v>109</v>
      </c>
      <c r="C70" s="12">
        <v>34</v>
      </c>
      <c r="D70" s="11" t="s">
        <v>108</v>
      </c>
      <c r="E70" s="10" t="s">
        <v>2</v>
      </c>
      <c r="F70" s="9">
        <v>10</v>
      </c>
      <c r="G70" s="10" t="s">
        <v>1</v>
      </c>
      <c r="H70" s="10" t="s">
        <v>0</v>
      </c>
      <c r="I70" s="9">
        <v>3</v>
      </c>
      <c r="J70" s="9">
        <v>24</v>
      </c>
      <c r="K70" s="9">
        <v>1</v>
      </c>
      <c r="L70" s="9">
        <v>22</v>
      </c>
      <c r="M70" s="9"/>
      <c r="N70" s="9"/>
      <c r="O70" s="9"/>
      <c r="P70" s="9"/>
      <c r="Q70" s="9"/>
      <c r="R70" s="9"/>
      <c r="S70" s="10"/>
      <c r="T70" s="10"/>
      <c r="U70" s="18"/>
      <c r="V70" s="10"/>
      <c r="W70" s="10"/>
      <c r="X70" s="10"/>
      <c r="Y70" s="17"/>
      <c r="Z70" s="10"/>
      <c r="AA70" s="10"/>
      <c r="AB70" s="16"/>
      <c r="AC70" s="16"/>
      <c r="AD70" s="16"/>
      <c r="AE70" s="15"/>
      <c r="AF70" s="15"/>
      <c r="AG70" s="15"/>
      <c r="AH70" s="14"/>
      <c r="AI70" s="9"/>
    </row>
    <row r="71" spans="1:35" s="1" customFormat="1" ht="12.75">
      <c r="A71" s="13" t="s">
        <v>5</v>
      </c>
      <c r="B71" s="12" t="s">
        <v>109</v>
      </c>
      <c r="C71" s="12">
        <v>34</v>
      </c>
      <c r="D71" s="11" t="s">
        <v>108</v>
      </c>
      <c r="E71" s="10" t="s">
        <v>2</v>
      </c>
      <c r="F71" s="9">
        <v>10</v>
      </c>
      <c r="G71" s="10" t="s">
        <v>1</v>
      </c>
      <c r="H71" s="10" t="s">
        <v>0</v>
      </c>
      <c r="I71" s="9">
        <v>3</v>
      </c>
      <c r="J71" s="9">
        <v>23</v>
      </c>
      <c r="K71" s="9">
        <v>2</v>
      </c>
      <c r="L71" s="9">
        <v>22</v>
      </c>
      <c r="M71" s="9"/>
      <c r="N71" s="9"/>
      <c r="O71" s="9"/>
      <c r="P71" s="9"/>
      <c r="Q71" s="9"/>
      <c r="R71" s="9"/>
      <c r="S71" s="10"/>
      <c r="T71" s="10"/>
      <c r="U71" s="18"/>
      <c r="V71" s="10"/>
      <c r="W71" s="10"/>
      <c r="X71" s="10"/>
      <c r="Y71" s="17"/>
      <c r="Z71" s="10"/>
      <c r="AA71" s="10"/>
      <c r="AB71" s="16"/>
      <c r="AC71" s="16"/>
      <c r="AD71" s="16"/>
      <c r="AE71" s="15"/>
      <c r="AF71" s="15"/>
      <c r="AG71" s="15"/>
      <c r="AH71" s="14"/>
      <c r="AI71" s="9"/>
    </row>
    <row r="72" spans="1:35" s="1" customFormat="1" ht="12.75">
      <c r="A72" s="13" t="s">
        <v>5</v>
      </c>
      <c r="B72" s="12" t="s">
        <v>107</v>
      </c>
      <c r="C72" s="12">
        <v>35</v>
      </c>
      <c r="D72" s="19" t="s">
        <v>106</v>
      </c>
      <c r="E72" s="10" t="s">
        <v>6</v>
      </c>
      <c r="F72" s="9">
        <v>5</v>
      </c>
      <c r="G72" s="10" t="s">
        <v>1</v>
      </c>
      <c r="H72" s="10" t="s">
        <v>9</v>
      </c>
      <c r="I72" s="9"/>
      <c r="J72" s="9"/>
      <c r="K72" s="9"/>
      <c r="L72" s="9"/>
      <c r="M72" s="9">
        <v>13</v>
      </c>
      <c r="N72" s="9">
        <v>14</v>
      </c>
      <c r="O72" s="9">
        <v>12</v>
      </c>
      <c r="P72" s="9">
        <v>11</v>
      </c>
      <c r="Q72" s="9"/>
      <c r="R72" s="9"/>
      <c r="S72" s="10" t="str">
        <f>CONCATENATE(B72,H72,I72,J72,K72,L72)</f>
        <v>12Qp11-BE4; p12-BE3; p13-BE1; p14-BE2; p15 TE</v>
      </c>
      <c r="T72" s="10" t="str">
        <f>CONCATENATE(LEFT(B72, 1), "-", MID(B72, 2, 1), "-",RIGHT(B72, 1), " pins ", H72)</f>
        <v>1-2-Q pins p11-BE4; p12-BE3; p13-BE1; p14-BE2; p15 TE</v>
      </c>
      <c r="U72" s="18">
        <v>40504</v>
      </c>
      <c r="V72" s="10"/>
      <c r="W72" s="10"/>
      <c r="X72" s="10">
        <f>SUM(V72,W72)</f>
        <v>0</v>
      </c>
      <c r="Y72" s="17" t="e">
        <f>VLOOKUP(T72, '[1]2pt probe test data summary'!$C$2:$V$336, 5, FALSE)</f>
        <v>#N/A</v>
      </c>
      <c r="Z72" s="10"/>
      <c r="AA72" s="10"/>
      <c r="AB72" s="16" t="e">
        <f>VLOOKUP(T72, '[1]2pt probe test data summary'!$C$2:$V$336, 7, FALSE)</f>
        <v>#N/A</v>
      </c>
      <c r="AC72" s="16" t="e">
        <v>#N/A</v>
      </c>
      <c r="AD72" s="16"/>
      <c r="AE72" s="15"/>
      <c r="AF72" s="15"/>
      <c r="AG72" s="15"/>
      <c r="AH72" s="14"/>
      <c r="AI72" s="9"/>
    </row>
    <row r="73" spans="1:35" s="1" customFormat="1" ht="12.75">
      <c r="A73" s="13" t="s">
        <v>5</v>
      </c>
      <c r="B73" s="12" t="s">
        <v>107</v>
      </c>
      <c r="C73" s="12">
        <v>35</v>
      </c>
      <c r="D73" s="19" t="s">
        <v>106</v>
      </c>
      <c r="E73" s="10" t="s">
        <v>8</v>
      </c>
      <c r="F73" s="9">
        <v>8</v>
      </c>
      <c r="G73" s="10" t="s">
        <v>1</v>
      </c>
      <c r="H73" s="10" t="s">
        <v>7</v>
      </c>
      <c r="I73" s="9">
        <v>8</v>
      </c>
      <c r="J73" s="9">
        <v>16</v>
      </c>
      <c r="K73" s="9">
        <v>9</v>
      </c>
      <c r="L73" s="9">
        <v>17</v>
      </c>
      <c r="M73" s="9"/>
      <c r="N73" s="9"/>
      <c r="O73" s="9"/>
      <c r="P73" s="9"/>
      <c r="Q73" s="9"/>
      <c r="R73" s="9"/>
      <c r="S73" s="10" t="str">
        <f>CONCATENATE(B73,H73,I73,J73,K73,L73)</f>
        <v>12Qp8-TE; p17-ptap; p10-BE1; p9-BE2 source; p16-BE2 gate; p6-BE3; p7-BE4 source; p18-BE4 gate816917</v>
      </c>
      <c r="T73" s="10" t="str">
        <f>CONCATENATE(LEFT(B73, 1), "-", MID(B73, 2, 1), "-",RIGHT(B73, 1), " pins ", H73)</f>
        <v>1-2-Q pins p8-TE; p17-ptap; p10-BE1; p9-BE2 source; p16-BE2 gate; p6-BE3; p7-BE4 source; p18-BE4 gate</v>
      </c>
      <c r="U73" s="18">
        <v>40504</v>
      </c>
      <c r="V73" s="10"/>
      <c r="W73" s="10"/>
      <c r="X73" s="10">
        <f>SUM(V73,W73)</f>
        <v>0</v>
      </c>
      <c r="Y73" s="17" t="e">
        <f>VLOOKUP(T73, '[1]2pt probe test data summary'!$C$2:$V$336, 5, FALSE)</f>
        <v>#N/A</v>
      </c>
      <c r="Z73" s="10"/>
      <c r="AA73" s="10"/>
      <c r="AB73" s="16" t="e">
        <f>VLOOKUP(T73, '[1]2pt probe test data summary'!$C$2:$V$336, 7, FALSE)</f>
        <v>#N/A</v>
      </c>
      <c r="AC73" s="16" t="e">
        <v>#N/A</v>
      </c>
      <c r="AD73" s="16"/>
      <c r="AE73" s="15"/>
      <c r="AF73" s="15"/>
      <c r="AG73" s="15"/>
      <c r="AH73" s="14"/>
      <c r="AI73" s="9"/>
    </row>
    <row r="74" spans="1:35" s="1" customFormat="1" ht="12.75">
      <c r="A74" s="13" t="s">
        <v>5</v>
      </c>
      <c r="B74" s="12" t="s">
        <v>107</v>
      </c>
      <c r="C74" s="12">
        <v>35</v>
      </c>
      <c r="D74" s="19" t="s">
        <v>106</v>
      </c>
      <c r="E74" s="10" t="s">
        <v>8</v>
      </c>
      <c r="F74" s="9">
        <v>8</v>
      </c>
      <c r="G74" s="10" t="s">
        <v>1</v>
      </c>
      <c r="H74" s="10" t="s">
        <v>7</v>
      </c>
      <c r="I74" s="9">
        <v>8</v>
      </c>
      <c r="J74" s="9">
        <v>18</v>
      </c>
      <c r="K74" s="9">
        <v>7</v>
      </c>
      <c r="L74" s="9">
        <v>17</v>
      </c>
      <c r="M74" s="9"/>
      <c r="N74" s="9"/>
      <c r="O74" s="9"/>
      <c r="P74" s="9"/>
      <c r="Q74" s="9"/>
      <c r="R74" s="9"/>
      <c r="S74" s="10"/>
      <c r="T74" s="10"/>
      <c r="U74" s="18"/>
      <c r="V74" s="10"/>
      <c r="W74" s="10"/>
      <c r="X74" s="10"/>
      <c r="Y74" s="17"/>
      <c r="Z74" s="10"/>
      <c r="AA74" s="10"/>
      <c r="AB74" s="16"/>
      <c r="AC74" s="16"/>
      <c r="AD74" s="16"/>
      <c r="AE74" s="15"/>
      <c r="AF74" s="15"/>
      <c r="AG74" s="15"/>
      <c r="AH74" s="14"/>
      <c r="AI74" s="9"/>
    </row>
    <row r="75" spans="1:35" s="1" customFormat="1" ht="12.75">
      <c r="A75" s="13" t="s">
        <v>5</v>
      </c>
      <c r="B75" s="12" t="s">
        <v>107</v>
      </c>
      <c r="C75" s="12">
        <v>35</v>
      </c>
      <c r="D75" s="19" t="s">
        <v>106</v>
      </c>
      <c r="E75" s="10" t="s">
        <v>2</v>
      </c>
      <c r="F75" s="9">
        <v>10</v>
      </c>
      <c r="G75" s="10" t="s">
        <v>1</v>
      </c>
      <c r="H75" s="10" t="s">
        <v>0</v>
      </c>
      <c r="I75" s="9">
        <v>3</v>
      </c>
      <c r="J75" s="9">
        <v>20</v>
      </c>
      <c r="K75" s="9">
        <v>5</v>
      </c>
      <c r="L75" s="9">
        <v>22</v>
      </c>
      <c r="M75" s="9"/>
      <c r="N75" s="9"/>
      <c r="O75" s="9"/>
      <c r="P75" s="9"/>
      <c r="Q75" s="9"/>
      <c r="R75" s="9"/>
      <c r="S75" s="10" t="str">
        <f>CONCATENATE(B75,H75,I75,J75,K75,L75)</f>
        <v>12Qp3-TE; p22-ptap; p5-BE1 source; p20-BE1 gate; p4-BE2 source; p22-BE2 gate; p1-BE3 source; p24-BE3 gate; p2-BE4 source; p23-BE4 gate320522</v>
      </c>
      <c r="T75" s="10" t="str">
        <f>CONCATENATE(LEFT(B75, 1), "-", MID(B75, 2, 1), "-",RIGHT(B75, 1), " pins ", H75)</f>
        <v>1-2-Q pins p3-TE; p22-ptap; p5-BE1 source; p20-BE1 gate; p4-BE2 source; p22-BE2 gate; p1-BE3 source; p24-BE3 gate; p2-BE4 source; p23-BE4 gate</v>
      </c>
      <c r="U75" s="18">
        <v>40504</v>
      </c>
      <c r="V75" s="10"/>
      <c r="W75" s="10"/>
      <c r="X75" s="10">
        <f>SUM(V75,W75)</f>
        <v>0</v>
      </c>
      <c r="Y75" s="17" t="e">
        <f>VLOOKUP(T75, '[1]2pt probe test data summary'!$C$2:$V$336, 5, FALSE)</f>
        <v>#N/A</v>
      </c>
      <c r="Z75" s="10"/>
      <c r="AA75" s="10"/>
      <c r="AB75" s="16" t="e">
        <f>VLOOKUP(T75, '[1]2pt probe test data summary'!$C$2:$V$336, 7, FALSE)</f>
        <v>#N/A</v>
      </c>
      <c r="AC75" s="16" t="e">
        <v>#N/A</v>
      </c>
      <c r="AD75" s="16"/>
      <c r="AE75" s="15"/>
      <c r="AF75" s="15"/>
      <c r="AG75" s="15"/>
      <c r="AH75" s="14"/>
      <c r="AI75" s="9"/>
    </row>
    <row r="76" spans="1:35" s="1" customFormat="1" ht="12.75">
      <c r="A76" s="13" t="s">
        <v>5</v>
      </c>
      <c r="B76" s="12" t="s">
        <v>107</v>
      </c>
      <c r="C76" s="12">
        <v>35</v>
      </c>
      <c r="D76" s="19" t="s">
        <v>106</v>
      </c>
      <c r="E76" s="10" t="s">
        <v>2</v>
      </c>
      <c r="F76" s="9">
        <v>10</v>
      </c>
      <c r="G76" s="10" t="s">
        <v>1</v>
      </c>
      <c r="H76" s="10" t="s">
        <v>0</v>
      </c>
      <c r="I76" s="9">
        <v>3</v>
      </c>
      <c r="J76" s="9">
        <v>21</v>
      </c>
      <c r="K76" s="9">
        <v>4</v>
      </c>
      <c r="L76" s="9">
        <v>22</v>
      </c>
      <c r="M76" s="9"/>
      <c r="N76" s="9"/>
      <c r="O76" s="9"/>
      <c r="P76" s="9"/>
      <c r="Q76" s="9"/>
      <c r="R76" s="9"/>
      <c r="S76" s="10"/>
      <c r="T76" s="10"/>
      <c r="U76" s="18"/>
      <c r="V76" s="10"/>
      <c r="W76" s="10"/>
      <c r="X76" s="10"/>
      <c r="Y76" s="17"/>
      <c r="Z76" s="10"/>
      <c r="AA76" s="10"/>
      <c r="AB76" s="16"/>
      <c r="AC76" s="16"/>
      <c r="AD76" s="16"/>
      <c r="AE76" s="15"/>
      <c r="AF76" s="15"/>
      <c r="AG76" s="15"/>
      <c r="AH76" s="14"/>
      <c r="AI76" s="9"/>
    </row>
    <row r="77" spans="1:35" s="1" customFormat="1" ht="12.75">
      <c r="A77" s="13" t="s">
        <v>5</v>
      </c>
      <c r="B77" s="12" t="s">
        <v>107</v>
      </c>
      <c r="C77" s="12">
        <v>35</v>
      </c>
      <c r="D77" s="19" t="s">
        <v>106</v>
      </c>
      <c r="E77" s="10" t="s">
        <v>2</v>
      </c>
      <c r="F77" s="9">
        <v>10</v>
      </c>
      <c r="G77" s="10" t="s">
        <v>1</v>
      </c>
      <c r="H77" s="10" t="s">
        <v>0</v>
      </c>
      <c r="I77" s="9">
        <v>3</v>
      </c>
      <c r="J77" s="9">
        <v>24</v>
      </c>
      <c r="K77" s="9">
        <v>1</v>
      </c>
      <c r="L77" s="9">
        <v>22</v>
      </c>
      <c r="M77" s="9"/>
      <c r="N77" s="9"/>
      <c r="O77" s="9"/>
      <c r="P77" s="9"/>
      <c r="Q77" s="9"/>
      <c r="R77" s="9"/>
      <c r="S77" s="10"/>
      <c r="T77" s="10"/>
      <c r="U77" s="18"/>
      <c r="V77" s="10"/>
      <c r="W77" s="10"/>
      <c r="X77" s="10"/>
      <c r="Y77" s="17"/>
      <c r="Z77" s="10"/>
      <c r="AA77" s="10"/>
      <c r="AB77" s="16"/>
      <c r="AC77" s="16"/>
      <c r="AD77" s="16"/>
      <c r="AE77" s="15"/>
      <c r="AF77" s="15"/>
      <c r="AG77" s="15"/>
      <c r="AH77" s="14"/>
      <c r="AI77" s="9"/>
    </row>
    <row r="78" spans="1:35" s="1" customFormat="1" ht="12.75">
      <c r="A78" s="13" t="s">
        <v>5</v>
      </c>
      <c r="B78" s="12" t="s">
        <v>107</v>
      </c>
      <c r="C78" s="12">
        <v>35</v>
      </c>
      <c r="D78" s="19" t="s">
        <v>106</v>
      </c>
      <c r="E78" s="10" t="s">
        <v>2</v>
      </c>
      <c r="F78" s="9">
        <v>10</v>
      </c>
      <c r="G78" s="10" t="s">
        <v>1</v>
      </c>
      <c r="H78" s="10" t="s">
        <v>0</v>
      </c>
      <c r="I78" s="9">
        <v>3</v>
      </c>
      <c r="J78" s="9">
        <v>23</v>
      </c>
      <c r="K78" s="9">
        <v>2</v>
      </c>
      <c r="L78" s="9">
        <v>22</v>
      </c>
      <c r="M78" s="9"/>
      <c r="N78" s="9"/>
      <c r="O78" s="9"/>
      <c r="P78" s="9"/>
      <c r="Q78" s="9"/>
      <c r="R78" s="9"/>
      <c r="S78" s="10"/>
      <c r="T78" s="10"/>
      <c r="U78" s="18"/>
      <c r="V78" s="10"/>
      <c r="W78" s="10"/>
      <c r="X78" s="10"/>
      <c r="Y78" s="17"/>
      <c r="Z78" s="10"/>
      <c r="AA78" s="10"/>
      <c r="AB78" s="16"/>
      <c r="AC78" s="16"/>
      <c r="AD78" s="16"/>
      <c r="AE78" s="15"/>
      <c r="AF78" s="15"/>
      <c r="AG78" s="15"/>
      <c r="AH78" s="14"/>
      <c r="AI78" s="9"/>
    </row>
    <row r="79" spans="1:35" s="1" customFormat="1" ht="12.75">
      <c r="A79" s="13" t="s">
        <v>5</v>
      </c>
      <c r="B79" s="12" t="s">
        <v>105</v>
      </c>
      <c r="C79" s="12">
        <v>36</v>
      </c>
      <c r="D79" s="19" t="s">
        <v>104</v>
      </c>
      <c r="E79" s="10" t="s">
        <v>6</v>
      </c>
      <c r="F79" s="9">
        <v>5</v>
      </c>
      <c r="G79" s="10" t="s">
        <v>1</v>
      </c>
      <c r="H79" s="10" t="s">
        <v>9</v>
      </c>
      <c r="I79" s="9"/>
      <c r="J79" s="9"/>
      <c r="K79" s="9"/>
      <c r="L79" s="9"/>
      <c r="M79" s="9">
        <v>13</v>
      </c>
      <c r="N79" s="9">
        <v>14</v>
      </c>
      <c r="O79" s="9">
        <v>12</v>
      </c>
      <c r="P79" s="9">
        <v>11</v>
      </c>
      <c r="Q79" s="9"/>
      <c r="R79" s="9"/>
      <c r="S79" s="10" t="str">
        <f>CONCATENATE(B79,H79,I79,J79,K79,L79)</f>
        <v>12Rp11-BE4; p12-BE3; p13-BE1; p14-BE2; p15 TE</v>
      </c>
      <c r="T79" s="10" t="str">
        <f>CONCATENATE(LEFT(B79, 1), "-", MID(B79, 2, 1), "-",RIGHT(B79, 1), " pins ", H79)</f>
        <v>1-2-R pins p11-BE4; p12-BE3; p13-BE1; p14-BE2; p15 TE</v>
      </c>
      <c r="U79" s="18">
        <v>40504</v>
      </c>
      <c r="V79" s="10"/>
      <c r="W79" s="10"/>
      <c r="X79" s="10">
        <f>SUM(V79,W79)</f>
        <v>0</v>
      </c>
      <c r="Y79" s="17" t="e">
        <f>VLOOKUP(T79, '[1]2pt probe test data summary'!$C$2:$V$336, 5, FALSE)</f>
        <v>#N/A</v>
      </c>
      <c r="Z79" s="10"/>
      <c r="AA79" s="10"/>
      <c r="AB79" s="16" t="e">
        <f>VLOOKUP(T79, '[1]2pt probe test data summary'!$C$2:$V$336, 7, FALSE)</f>
        <v>#N/A</v>
      </c>
      <c r="AC79" s="16" t="e">
        <v>#N/A</v>
      </c>
      <c r="AD79" s="16"/>
      <c r="AE79" s="15"/>
      <c r="AF79" s="15"/>
      <c r="AG79" s="15"/>
      <c r="AH79" s="14"/>
      <c r="AI79" s="9"/>
    </row>
    <row r="80" spans="1:35" s="1" customFormat="1" ht="12.75">
      <c r="A80" s="13" t="s">
        <v>5</v>
      </c>
      <c r="B80" s="12" t="s">
        <v>105</v>
      </c>
      <c r="C80" s="12">
        <v>36</v>
      </c>
      <c r="D80" s="19" t="s">
        <v>104</v>
      </c>
      <c r="E80" s="10" t="s">
        <v>8</v>
      </c>
      <c r="F80" s="9">
        <v>8</v>
      </c>
      <c r="G80" s="10" t="s">
        <v>1</v>
      </c>
      <c r="H80" s="10" t="s">
        <v>7</v>
      </c>
      <c r="I80" s="9">
        <v>8</v>
      </c>
      <c r="J80" s="9">
        <v>16</v>
      </c>
      <c r="K80" s="9">
        <v>9</v>
      </c>
      <c r="L80" s="9">
        <v>17</v>
      </c>
      <c r="M80" s="9"/>
      <c r="N80" s="9"/>
      <c r="O80" s="9"/>
      <c r="P80" s="9"/>
      <c r="Q80" s="9"/>
      <c r="R80" s="9"/>
      <c r="S80" s="10" t="str">
        <f>CONCATENATE(B80,H80,I80,J80,K80,L80)</f>
        <v>12Rp8-TE; p17-ptap; p10-BE1; p9-BE2 source; p16-BE2 gate; p6-BE3; p7-BE4 source; p18-BE4 gate816917</v>
      </c>
      <c r="T80" s="10" t="str">
        <f>CONCATENATE(LEFT(B80, 1), "-", MID(B80, 2, 1), "-",RIGHT(B80, 1), " pins ", H80)</f>
        <v>1-2-R pins p8-TE; p17-ptap; p10-BE1; p9-BE2 source; p16-BE2 gate; p6-BE3; p7-BE4 source; p18-BE4 gate</v>
      </c>
      <c r="U80" s="18">
        <v>40504</v>
      </c>
      <c r="V80" s="10"/>
      <c r="W80" s="10"/>
      <c r="X80" s="10">
        <f>SUM(V80,W80)</f>
        <v>0</v>
      </c>
      <c r="Y80" s="17" t="e">
        <f>VLOOKUP(T80, '[1]2pt probe test data summary'!$C$2:$V$336, 5, FALSE)</f>
        <v>#N/A</v>
      </c>
      <c r="Z80" s="10"/>
      <c r="AA80" s="10"/>
      <c r="AB80" s="16" t="e">
        <f>VLOOKUP(T80, '[1]2pt probe test data summary'!$C$2:$V$336, 7, FALSE)</f>
        <v>#N/A</v>
      </c>
      <c r="AC80" s="16" t="e">
        <v>#N/A</v>
      </c>
      <c r="AD80" s="16"/>
      <c r="AE80" s="15"/>
      <c r="AF80" s="15"/>
      <c r="AG80" s="15"/>
      <c r="AH80" s="14"/>
      <c r="AI80" s="9"/>
    </row>
    <row r="81" spans="1:35" s="1" customFormat="1" ht="12.75">
      <c r="A81" s="13" t="s">
        <v>5</v>
      </c>
      <c r="B81" s="12" t="s">
        <v>105</v>
      </c>
      <c r="C81" s="12">
        <v>36</v>
      </c>
      <c r="D81" s="19" t="s">
        <v>104</v>
      </c>
      <c r="E81" s="10" t="s">
        <v>8</v>
      </c>
      <c r="F81" s="9">
        <v>8</v>
      </c>
      <c r="G81" s="10" t="s">
        <v>1</v>
      </c>
      <c r="H81" s="10" t="s">
        <v>7</v>
      </c>
      <c r="I81" s="9">
        <v>8</v>
      </c>
      <c r="J81" s="9">
        <v>18</v>
      </c>
      <c r="K81" s="9">
        <v>7</v>
      </c>
      <c r="L81" s="9">
        <v>17</v>
      </c>
      <c r="M81" s="9"/>
      <c r="N81" s="9"/>
      <c r="O81" s="9"/>
      <c r="P81" s="9"/>
      <c r="Q81" s="9"/>
      <c r="R81" s="9"/>
      <c r="S81" s="10"/>
      <c r="T81" s="10"/>
      <c r="U81" s="18"/>
      <c r="V81" s="10"/>
      <c r="W81" s="10"/>
      <c r="X81" s="10"/>
      <c r="Y81" s="17"/>
      <c r="Z81" s="10"/>
      <c r="AA81" s="10"/>
      <c r="AB81" s="16"/>
      <c r="AC81" s="16"/>
      <c r="AD81" s="16"/>
      <c r="AE81" s="15"/>
      <c r="AF81" s="15"/>
      <c r="AG81" s="15"/>
      <c r="AH81" s="14"/>
      <c r="AI81" s="9"/>
    </row>
    <row r="82" spans="1:35" s="1" customFormat="1" ht="12.75">
      <c r="A82" s="13" t="s">
        <v>5</v>
      </c>
      <c r="B82" s="12" t="s">
        <v>105</v>
      </c>
      <c r="C82" s="12">
        <v>36</v>
      </c>
      <c r="D82" s="19" t="s">
        <v>104</v>
      </c>
      <c r="E82" s="10" t="s">
        <v>2</v>
      </c>
      <c r="F82" s="9">
        <v>10</v>
      </c>
      <c r="G82" s="10" t="s">
        <v>1</v>
      </c>
      <c r="H82" s="10" t="s">
        <v>0</v>
      </c>
      <c r="I82" s="9">
        <v>3</v>
      </c>
      <c r="J82" s="9">
        <v>20</v>
      </c>
      <c r="K82" s="9">
        <v>5</v>
      </c>
      <c r="L82" s="9">
        <v>22</v>
      </c>
      <c r="M82" s="9"/>
      <c r="N82" s="9"/>
      <c r="O82" s="9"/>
      <c r="P82" s="9"/>
      <c r="Q82" s="9"/>
      <c r="R82" s="9"/>
      <c r="S82" s="10" t="str">
        <f>CONCATENATE(B82,H82,I82,J82,K82,L82)</f>
        <v>12Rp3-TE; p22-ptap; p5-BE1 source; p20-BE1 gate; p4-BE2 source; p22-BE2 gate; p1-BE3 source; p24-BE3 gate; p2-BE4 source; p23-BE4 gate320522</v>
      </c>
      <c r="T82" s="10" t="str">
        <f>CONCATENATE(LEFT(B82, 1), "-", MID(B82, 2, 1), "-",RIGHT(B82, 1), " pins ", H82)</f>
        <v>1-2-R pins p3-TE; p22-ptap; p5-BE1 source; p20-BE1 gate; p4-BE2 source; p22-BE2 gate; p1-BE3 source; p24-BE3 gate; p2-BE4 source; p23-BE4 gate</v>
      </c>
      <c r="U82" s="18">
        <v>40504</v>
      </c>
      <c r="V82" s="10"/>
      <c r="W82" s="10"/>
      <c r="X82" s="10">
        <f>SUM(V82,W82)</f>
        <v>0</v>
      </c>
      <c r="Y82" s="17" t="e">
        <f>VLOOKUP(T82, '[1]2pt probe test data summary'!$C$2:$V$336, 5, FALSE)</f>
        <v>#N/A</v>
      </c>
      <c r="Z82" s="10"/>
      <c r="AA82" s="10"/>
      <c r="AB82" s="16" t="e">
        <f>VLOOKUP(T82, '[1]2pt probe test data summary'!$C$2:$V$336, 7, FALSE)</f>
        <v>#N/A</v>
      </c>
      <c r="AC82" s="16" t="e">
        <v>#N/A</v>
      </c>
      <c r="AD82" s="16"/>
      <c r="AE82" s="15"/>
      <c r="AF82" s="15"/>
      <c r="AG82" s="15"/>
      <c r="AH82" s="14"/>
      <c r="AI82" s="9"/>
    </row>
    <row r="83" spans="1:35" s="1" customFormat="1" ht="12.75">
      <c r="A83" s="13" t="s">
        <v>5</v>
      </c>
      <c r="B83" s="12" t="s">
        <v>105</v>
      </c>
      <c r="C83" s="12">
        <v>36</v>
      </c>
      <c r="D83" s="19" t="s">
        <v>104</v>
      </c>
      <c r="E83" s="10" t="s">
        <v>2</v>
      </c>
      <c r="F83" s="9">
        <v>10</v>
      </c>
      <c r="G83" s="10" t="s">
        <v>1</v>
      </c>
      <c r="H83" s="10" t="s">
        <v>0</v>
      </c>
      <c r="I83" s="9">
        <v>3</v>
      </c>
      <c r="J83" s="9">
        <v>21</v>
      </c>
      <c r="K83" s="9">
        <v>4</v>
      </c>
      <c r="L83" s="9">
        <v>22</v>
      </c>
      <c r="M83" s="9"/>
      <c r="N83" s="9"/>
      <c r="O83" s="9"/>
      <c r="P83" s="9"/>
      <c r="Q83" s="9"/>
      <c r="R83" s="9"/>
      <c r="S83" s="10"/>
      <c r="T83" s="10"/>
      <c r="U83" s="18"/>
      <c r="V83" s="10"/>
      <c r="W83" s="10"/>
      <c r="X83" s="10"/>
      <c r="Y83" s="17"/>
      <c r="Z83" s="10"/>
      <c r="AA83" s="10"/>
      <c r="AB83" s="16"/>
      <c r="AC83" s="16"/>
      <c r="AD83" s="16"/>
      <c r="AE83" s="15"/>
      <c r="AF83" s="15"/>
      <c r="AG83" s="15"/>
      <c r="AH83" s="14"/>
      <c r="AI83" s="9"/>
    </row>
    <row r="84" spans="1:35" s="1" customFormat="1" ht="12.75">
      <c r="A84" s="13" t="s">
        <v>5</v>
      </c>
      <c r="B84" s="12" t="s">
        <v>105</v>
      </c>
      <c r="C84" s="12">
        <v>36</v>
      </c>
      <c r="D84" s="19" t="s">
        <v>104</v>
      </c>
      <c r="E84" s="10" t="s">
        <v>2</v>
      </c>
      <c r="F84" s="9">
        <v>10</v>
      </c>
      <c r="G84" s="10" t="s">
        <v>1</v>
      </c>
      <c r="H84" s="10" t="s">
        <v>0</v>
      </c>
      <c r="I84" s="9">
        <v>3</v>
      </c>
      <c r="J84" s="9">
        <v>24</v>
      </c>
      <c r="K84" s="9">
        <v>1</v>
      </c>
      <c r="L84" s="9">
        <v>22</v>
      </c>
      <c r="M84" s="9"/>
      <c r="N84" s="9"/>
      <c r="O84" s="9"/>
      <c r="P84" s="9"/>
      <c r="Q84" s="9"/>
      <c r="R84" s="9"/>
      <c r="S84" s="10"/>
      <c r="T84" s="10"/>
      <c r="U84" s="18"/>
      <c r="V84" s="10"/>
      <c r="W84" s="10"/>
      <c r="X84" s="10"/>
      <c r="Y84" s="17"/>
      <c r="Z84" s="10"/>
      <c r="AA84" s="10"/>
      <c r="AB84" s="16"/>
      <c r="AC84" s="16"/>
      <c r="AD84" s="16"/>
      <c r="AE84" s="15"/>
      <c r="AF84" s="15"/>
      <c r="AG84" s="15"/>
      <c r="AH84" s="14"/>
      <c r="AI84" s="9"/>
    </row>
    <row r="85" spans="1:35" s="1" customFormat="1" ht="12.75">
      <c r="A85" s="13" t="s">
        <v>5</v>
      </c>
      <c r="B85" s="12" t="s">
        <v>105</v>
      </c>
      <c r="C85" s="12">
        <v>36</v>
      </c>
      <c r="D85" s="19" t="s">
        <v>104</v>
      </c>
      <c r="E85" s="10" t="s">
        <v>2</v>
      </c>
      <c r="F85" s="9">
        <v>10</v>
      </c>
      <c r="G85" s="10" t="s">
        <v>1</v>
      </c>
      <c r="H85" s="10" t="s">
        <v>0</v>
      </c>
      <c r="I85" s="9">
        <v>3</v>
      </c>
      <c r="J85" s="9">
        <v>23</v>
      </c>
      <c r="K85" s="9">
        <v>2</v>
      </c>
      <c r="L85" s="9">
        <v>22</v>
      </c>
      <c r="M85" s="9"/>
      <c r="N85" s="9"/>
      <c r="O85" s="9"/>
      <c r="P85" s="9"/>
      <c r="Q85" s="9"/>
      <c r="R85" s="9"/>
      <c r="S85" s="10"/>
      <c r="T85" s="10"/>
      <c r="U85" s="18"/>
      <c r="V85" s="10"/>
      <c r="W85" s="10"/>
      <c r="X85" s="10"/>
      <c r="Y85" s="17"/>
      <c r="Z85" s="10"/>
      <c r="AA85" s="10"/>
      <c r="AB85" s="16"/>
      <c r="AC85" s="16"/>
      <c r="AD85" s="16"/>
      <c r="AE85" s="15"/>
      <c r="AF85" s="15"/>
      <c r="AG85" s="15"/>
      <c r="AH85" s="14"/>
      <c r="AI85" s="9"/>
    </row>
    <row r="86" spans="1:35" s="1" customFormat="1" ht="12.75">
      <c r="A86" s="13" t="s">
        <v>5</v>
      </c>
      <c r="B86" s="12" t="s">
        <v>103</v>
      </c>
      <c r="C86" s="12">
        <v>37</v>
      </c>
      <c r="D86" s="19" t="s">
        <v>102</v>
      </c>
      <c r="E86" s="10" t="s">
        <v>6</v>
      </c>
      <c r="F86" s="9">
        <v>5</v>
      </c>
      <c r="G86" s="10" t="s">
        <v>1</v>
      </c>
      <c r="H86" s="10" t="s">
        <v>9</v>
      </c>
      <c r="I86" s="9"/>
      <c r="J86" s="9"/>
      <c r="K86" s="9"/>
      <c r="L86" s="9"/>
      <c r="M86" s="9">
        <v>13</v>
      </c>
      <c r="N86" s="9">
        <v>14</v>
      </c>
      <c r="O86" s="9">
        <v>12</v>
      </c>
      <c r="P86" s="9">
        <v>11</v>
      </c>
      <c r="Q86" s="9"/>
      <c r="R86" s="9"/>
      <c r="S86" s="10" t="str">
        <f>CONCATENATE(B86,H86,I86,J86,K86,L86)</f>
        <v>13Ap11-BE4; p12-BE3; p13-BE1; p14-BE2; p15 TE</v>
      </c>
      <c r="T86" s="10" t="str">
        <f>CONCATENATE(LEFT(B86, 1), "-", MID(B86, 2, 1), "-",RIGHT(B86, 1), " pins ", H86)</f>
        <v>1-3-A pins p11-BE4; p12-BE3; p13-BE1; p14-BE2; p15 TE</v>
      </c>
      <c r="U86" s="18">
        <v>40504</v>
      </c>
      <c r="V86" s="10"/>
      <c r="W86" s="10"/>
      <c r="X86" s="10">
        <f>SUM(V86,W86)</f>
        <v>0</v>
      </c>
      <c r="Y86" s="17" t="e">
        <f>VLOOKUP(T86, '[1]2pt probe test data summary'!$C$2:$V$336, 5, FALSE)</f>
        <v>#N/A</v>
      </c>
      <c r="Z86" s="10"/>
      <c r="AA86" s="10"/>
      <c r="AB86" s="16" t="e">
        <f>VLOOKUP(T86, '[1]2pt probe test data summary'!$C$2:$V$336, 7, FALSE)</f>
        <v>#N/A</v>
      </c>
      <c r="AC86" s="16" t="e">
        <v>#N/A</v>
      </c>
      <c r="AD86" s="16"/>
      <c r="AE86" s="15"/>
      <c r="AF86" s="15"/>
      <c r="AG86" s="15"/>
      <c r="AH86" s="14"/>
      <c r="AI86" s="9"/>
    </row>
    <row r="87" spans="1:35" s="1" customFormat="1" ht="12.75">
      <c r="A87" s="13" t="s">
        <v>5</v>
      </c>
      <c r="B87" s="12" t="s">
        <v>103</v>
      </c>
      <c r="C87" s="12">
        <v>37</v>
      </c>
      <c r="D87" s="19" t="s">
        <v>102</v>
      </c>
      <c r="E87" s="10" t="s">
        <v>8</v>
      </c>
      <c r="F87" s="9">
        <v>8</v>
      </c>
      <c r="G87" s="10" t="s">
        <v>1</v>
      </c>
      <c r="H87" s="10" t="s">
        <v>7</v>
      </c>
      <c r="I87" s="9">
        <v>8</v>
      </c>
      <c r="J87" s="9">
        <v>16</v>
      </c>
      <c r="K87" s="9">
        <v>9</v>
      </c>
      <c r="L87" s="9">
        <v>17</v>
      </c>
      <c r="M87" s="9"/>
      <c r="N87" s="9"/>
      <c r="O87" s="9"/>
      <c r="P87" s="9"/>
      <c r="Q87" s="9"/>
      <c r="R87" s="9"/>
      <c r="S87" s="10" t="str">
        <f>CONCATENATE(B87,H87,I87,J87,K87,L87)</f>
        <v>13Ap8-TE; p17-ptap; p10-BE1; p9-BE2 source; p16-BE2 gate; p6-BE3; p7-BE4 source; p18-BE4 gate816917</v>
      </c>
      <c r="T87" s="10" t="str">
        <f>CONCATENATE(LEFT(B87, 1), "-", MID(B87, 2, 1), "-",RIGHT(B87, 1), " pins ", H87)</f>
        <v>1-3-A pins p8-TE; p17-ptap; p10-BE1; p9-BE2 source; p16-BE2 gate; p6-BE3; p7-BE4 source; p18-BE4 gate</v>
      </c>
      <c r="U87" s="18">
        <v>40504</v>
      </c>
      <c r="V87" s="10"/>
      <c r="W87" s="10"/>
      <c r="X87" s="10">
        <f>SUM(V87,W87)</f>
        <v>0</v>
      </c>
      <c r="Y87" s="17" t="e">
        <f>VLOOKUP(T87, '[1]2pt probe test data summary'!$C$2:$V$336, 5, FALSE)</f>
        <v>#N/A</v>
      </c>
      <c r="Z87" s="10"/>
      <c r="AA87" s="10"/>
      <c r="AB87" s="16" t="e">
        <f>VLOOKUP(T87, '[1]2pt probe test data summary'!$C$2:$V$336, 7, FALSE)</f>
        <v>#N/A</v>
      </c>
      <c r="AC87" s="16" t="e">
        <v>#N/A</v>
      </c>
      <c r="AD87" s="16"/>
      <c r="AE87" s="15"/>
      <c r="AF87" s="15"/>
      <c r="AG87" s="15"/>
      <c r="AH87" s="14"/>
      <c r="AI87" s="9"/>
    </row>
    <row r="88" spans="1:35" s="1" customFormat="1" ht="12.75">
      <c r="A88" s="13" t="s">
        <v>5</v>
      </c>
      <c r="B88" s="12" t="s">
        <v>103</v>
      </c>
      <c r="C88" s="12">
        <v>37</v>
      </c>
      <c r="D88" s="19" t="s">
        <v>102</v>
      </c>
      <c r="E88" s="10" t="s">
        <v>8</v>
      </c>
      <c r="F88" s="9">
        <v>8</v>
      </c>
      <c r="G88" s="10" t="s">
        <v>1</v>
      </c>
      <c r="H88" s="10" t="s">
        <v>7</v>
      </c>
      <c r="I88" s="9">
        <v>8</v>
      </c>
      <c r="J88" s="9">
        <v>18</v>
      </c>
      <c r="K88" s="9">
        <v>7</v>
      </c>
      <c r="L88" s="9">
        <v>17</v>
      </c>
      <c r="M88" s="9"/>
      <c r="N88" s="9"/>
      <c r="O88" s="9"/>
      <c r="P88" s="9"/>
      <c r="Q88" s="9"/>
      <c r="R88" s="9"/>
      <c r="S88" s="10"/>
      <c r="T88" s="10"/>
      <c r="U88" s="18"/>
      <c r="V88" s="10"/>
      <c r="W88" s="10"/>
      <c r="X88" s="10"/>
      <c r="Y88" s="17"/>
      <c r="Z88" s="10"/>
      <c r="AA88" s="10"/>
      <c r="AB88" s="16"/>
      <c r="AC88" s="16"/>
      <c r="AD88" s="16"/>
      <c r="AE88" s="15"/>
      <c r="AF88" s="15"/>
      <c r="AG88" s="15"/>
      <c r="AH88" s="14"/>
      <c r="AI88" s="9"/>
    </row>
    <row r="89" spans="1:35" s="1" customFormat="1" ht="12.75">
      <c r="A89" s="13" t="s">
        <v>5</v>
      </c>
      <c r="B89" s="12" t="s">
        <v>103</v>
      </c>
      <c r="C89" s="12">
        <v>37</v>
      </c>
      <c r="D89" s="19" t="s">
        <v>102</v>
      </c>
      <c r="E89" s="10" t="s">
        <v>2</v>
      </c>
      <c r="F89" s="9">
        <v>10</v>
      </c>
      <c r="G89" s="10" t="s">
        <v>1</v>
      </c>
      <c r="H89" s="10" t="s">
        <v>0</v>
      </c>
      <c r="I89" s="9">
        <v>3</v>
      </c>
      <c r="J89" s="9">
        <v>20</v>
      </c>
      <c r="K89" s="9">
        <v>5</v>
      </c>
      <c r="L89" s="9">
        <v>22</v>
      </c>
      <c r="M89" s="9"/>
      <c r="N89" s="9"/>
      <c r="O89" s="9"/>
      <c r="P89" s="9"/>
      <c r="Q89" s="9"/>
      <c r="R89" s="9"/>
      <c r="S89" s="10" t="str">
        <f>CONCATENATE(B89,H89,I89,J89,K89,L89)</f>
        <v>13Ap3-TE; p22-ptap; p5-BE1 source; p20-BE1 gate; p4-BE2 source; p22-BE2 gate; p1-BE3 source; p24-BE3 gate; p2-BE4 source; p23-BE4 gate320522</v>
      </c>
      <c r="T89" s="10" t="str">
        <f>CONCATENATE(LEFT(B89, 1), "-", MID(B89, 2, 1), "-",RIGHT(B89, 1), " pins ", H89)</f>
        <v>1-3-A pins p3-TE; p22-ptap; p5-BE1 source; p20-BE1 gate; p4-BE2 source; p22-BE2 gate; p1-BE3 source; p24-BE3 gate; p2-BE4 source; p23-BE4 gate</v>
      </c>
      <c r="U89" s="18">
        <v>40504</v>
      </c>
      <c r="V89" s="10"/>
      <c r="W89" s="10"/>
      <c r="X89" s="10">
        <f>SUM(V89,W89)</f>
        <v>0</v>
      </c>
      <c r="Y89" s="17" t="e">
        <f>VLOOKUP(T89, '[1]2pt probe test data summary'!$C$2:$V$336, 5, FALSE)</f>
        <v>#N/A</v>
      </c>
      <c r="Z89" s="10"/>
      <c r="AA89" s="10"/>
      <c r="AB89" s="16" t="e">
        <f>VLOOKUP(T89, '[1]2pt probe test data summary'!$C$2:$V$336, 7, FALSE)</f>
        <v>#N/A</v>
      </c>
      <c r="AC89" s="16" t="e">
        <v>#N/A</v>
      </c>
      <c r="AD89" s="16"/>
      <c r="AE89" s="15"/>
      <c r="AF89" s="15"/>
      <c r="AG89" s="15"/>
      <c r="AH89" s="14"/>
      <c r="AI89" s="9"/>
    </row>
    <row r="90" spans="1:35" s="1" customFormat="1" ht="12.75">
      <c r="A90" s="13" t="s">
        <v>5</v>
      </c>
      <c r="B90" s="12" t="s">
        <v>103</v>
      </c>
      <c r="C90" s="12">
        <v>37</v>
      </c>
      <c r="D90" s="19" t="s">
        <v>102</v>
      </c>
      <c r="E90" s="10" t="s">
        <v>2</v>
      </c>
      <c r="F90" s="9">
        <v>10</v>
      </c>
      <c r="G90" s="10" t="s">
        <v>1</v>
      </c>
      <c r="H90" s="10" t="s">
        <v>0</v>
      </c>
      <c r="I90" s="9">
        <v>3</v>
      </c>
      <c r="J90" s="9">
        <v>21</v>
      </c>
      <c r="K90" s="9">
        <v>4</v>
      </c>
      <c r="L90" s="9">
        <v>22</v>
      </c>
      <c r="M90" s="9"/>
      <c r="N90" s="9"/>
      <c r="O90" s="9"/>
      <c r="P90" s="9"/>
      <c r="Q90" s="9"/>
      <c r="R90" s="9"/>
      <c r="S90" s="10"/>
      <c r="T90" s="10"/>
      <c r="U90" s="18"/>
      <c r="V90" s="10"/>
      <c r="W90" s="10"/>
      <c r="X90" s="10"/>
      <c r="Y90" s="17"/>
      <c r="Z90" s="10"/>
      <c r="AA90" s="10"/>
      <c r="AB90" s="16"/>
      <c r="AC90" s="16"/>
      <c r="AD90" s="16"/>
      <c r="AE90" s="15"/>
      <c r="AF90" s="15"/>
      <c r="AG90" s="15"/>
      <c r="AH90" s="14"/>
      <c r="AI90" s="9"/>
    </row>
    <row r="91" spans="1:35" s="1" customFormat="1" ht="12.75">
      <c r="A91" s="13" t="s">
        <v>5</v>
      </c>
      <c r="B91" s="12" t="s">
        <v>103</v>
      </c>
      <c r="C91" s="12">
        <v>37</v>
      </c>
      <c r="D91" s="19" t="s">
        <v>102</v>
      </c>
      <c r="E91" s="10" t="s">
        <v>2</v>
      </c>
      <c r="F91" s="9">
        <v>10</v>
      </c>
      <c r="G91" s="10" t="s">
        <v>1</v>
      </c>
      <c r="H91" s="10" t="s">
        <v>0</v>
      </c>
      <c r="I91" s="9">
        <v>3</v>
      </c>
      <c r="J91" s="9">
        <v>24</v>
      </c>
      <c r="K91" s="9">
        <v>1</v>
      </c>
      <c r="L91" s="9">
        <v>22</v>
      </c>
      <c r="M91" s="9"/>
      <c r="N91" s="9"/>
      <c r="O91" s="9"/>
      <c r="P91" s="9"/>
      <c r="Q91" s="9"/>
      <c r="R91" s="9"/>
      <c r="S91" s="10"/>
      <c r="T91" s="10"/>
      <c r="U91" s="18"/>
      <c r="V91" s="10"/>
      <c r="W91" s="10"/>
      <c r="X91" s="10"/>
      <c r="Y91" s="17"/>
      <c r="Z91" s="10"/>
      <c r="AA91" s="10"/>
      <c r="AB91" s="16"/>
      <c r="AC91" s="16"/>
      <c r="AD91" s="16"/>
      <c r="AE91" s="15"/>
      <c r="AF91" s="15"/>
      <c r="AG91" s="15"/>
      <c r="AH91" s="14"/>
      <c r="AI91" s="9"/>
    </row>
    <row r="92" spans="1:35" s="1" customFormat="1" ht="12.75">
      <c r="A92" s="13" t="s">
        <v>5</v>
      </c>
      <c r="B92" s="12" t="s">
        <v>103</v>
      </c>
      <c r="C92" s="12">
        <v>37</v>
      </c>
      <c r="D92" s="19" t="s">
        <v>102</v>
      </c>
      <c r="E92" s="10" t="s">
        <v>2</v>
      </c>
      <c r="F92" s="9">
        <v>10</v>
      </c>
      <c r="G92" s="10" t="s">
        <v>1</v>
      </c>
      <c r="H92" s="10" t="s">
        <v>0</v>
      </c>
      <c r="I92" s="9">
        <v>3</v>
      </c>
      <c r="J92" s="9">
        <v>23</v>
      </c>
      <c r="K92" s="9">
        <v>2</v>
      </c>
      <c r="L92" s="9">
        <v>22</v>
      </c>
      <c r="M92" s="9"/>
      <c r="N92" s="9"/>
      <c r="O92" s="9"/>
      <c r="P92" s="9"/>
      <c r="Q92" s="9"/>
      <c r="R92" s="9"/>
      <c r="S92" s="10"/>
      <c r="T92" s="10"/>
      <c r="U92" s="18"/>
      <c r="V92" s="10"/>
      <c r="W92" s="10"/>
      <c r="X92" s="10"/>
      <c r="Y92" s="17"/>
      <c r="Z92" s="10"/>
      <c r="AA92" s="10"/>
      <c r="AB92" s="16"/>
      <c r="AC92" s="16"/>
      <c r="AD92" s="16"/>
      <c r="AE92" s="15"/>
      <c r="AF92" s="15"/>
      <c r="AG92" s="15"/>
      <c r="AH92" s="14"/>
      <c r="AI92" s="9"/>
    </row>
    <row r="93" spans="1:35" s="1" customFormat="1" ht="12.75">
      <c r="A93" s="13" t="s">
        <v>5</v>
      </c>
      <c r="B93" s="12" t="s">
        <v>101</v>
      </c>
      <c r="C93" s="12">
        <v>38</v>
      </c>
      <c r="D93" s="19" t="s">
        <v>100</v>
      </c>
      <c r="E93" s="10" t="s">
        <v>6</v>
      </c>
      <c r="F93" s="9">
        <v>5</v>
      </c>
      <c r="G93" s="10" t="s">
        <v>1</v>
      </c>
      <c r="H93" s="10" t="s">
        <v>9</v>
      </c>
      <c r="I93" s="9"/>
      <c r="J93" s="9"/>
      <c r="K93" s="9"/>
      <c r="L93" s="9"/>
      <c r="M93" s="9">
        <v>13</v>
      </c>
      <c r="N93" s="9">
        <v>14</v>
      </c>
      <c r="O93" s="9">
        <v>12</v>
      </c>
      <c r="P93" s="9">
        <v>11</v>
      </c>
      <c r="Q93" s="9"/>
      <c r="R93" s="9"/>
      <c r="S93" s="10" t="str">
        <f>CONCATENATE(B93,H93,I93,J93,K93,L93)</f>
        <v>13Bp11-BE4; p12-BE3; p13-BE1; p14-BE2; p15 TE</v>
      </c>
      <c r="T93" s="10" t="str">
        <f>CONCATENATE(LEFT(B93, 1), "-", MID(B93, 2, 1), "-",RIGHT(B93, 1), " pins ", H93)</f>
        <v>1-3-B pins p11-BE4; p12-BE3; p13-BE1; p14-BE2; p15 TE</v>
      </c>
      <c r="U93" s="18">
        <v>40504</v>
      </c>
      <c r="V93" s="10"/>
      <c r="W93" s="10"/>
      <c r="X93" s="10">
        <f>SUM(V93,W93)</f>
        <v>0</v>
      </c>
      <c r="Y93" s="17" t="e">
        <f>VLOOKUP(T93, '[1]2pt probe test data summary'!$C$2:$V$336, 5, FALSE)</f>
        <v>#N/A</v>
      </c>
      <c r="Z93" s="10"/>
      <c r="AA93" s="10"/>
      <c r="AB93" s="16" t="e">
        <f>VLOOKUP(T93, '[1]2pt probe test data summary'!$C$2:$V$336, 7, FALSE)</f>
        <v>#N/A</v>
      </c>
      <c r="AC93" s="16" t="e">
        <v>#N/A</v>
      </c>
      <c r="AD93" s="16"/>
      <c r="AE93" s="15"/>
      <c r="AF93" s="15"/>
      <c r="AG93" s="15"/>
      <c r="AH93" s="14"/>
      <c r="AI93" s="9"/>
    </row>
    <row r="94" spans="1:35" s="1" customFormat="1" ht="12.75">
      <c r="A94" s="13" t="s">
        <v>5</v>
      </c>
      <c r="B94" s="12" t="s">
        <v>101</v>
      </c>
      <c r="C94" s="12">
        <v>38</v>
      </c>
      <c r="D94" s="19" t="s">
        <v>100</v>
      </c>
      <c r="E94" s="10" t="s">
        <v>8</v>
      </c>
      <c r="F94" s="9">
        <v>8</v>
      </c>
      <c r="G94" s="10" t="s">
        <v>1</v>
      </c>
      <c r="H94" s="10" t="s">
        <v>7</v>
      </c>
      <c r="I94" s="9">
        <v>8</v>
      </c>
      <c r="J94" s="9">
        <v>16</v>
      </c>
      <c r="K94" s="9">
        <v>9</v>
      </c>
      <c r="L94" s="9">
        <v>17</v>
      </c>
      <c r="M94" s="9"/>
      <c r="N94" s="9"/>
      <c r="O94" s="9"/>
      <c r="P94" s="9"/>
      <c r="Q94" s="9"/>
      <c r="R94" s="9"/>
      <c r="S94" s="10" t="str">
        <f>CONCATENATE(B94,H94,I94,J94,K94,L94)</f>
        <v>13Bp8-TE; p17-ptap; p10-BE1; p9-BE2 source; p16-BE2 gate; p6-BE3; p7-BE4 source; p18-BE4 gate816917</v>
      </c>
      <c r="T94" s="10" t="str">
        <f>CONCATENATE(LEFT(B94, 1), "-", MID(B94, 2, 1), "-",RIGHT(B94, 1), " pins ", H94)</f>
        <v>1-3-B pins p8-TE; p17-ptap; p10-BE1; p9-BE2 source; p16-BE2 gate; p6-BE3; p7-BE4 source; p18-BE4 gate</v>
      </c>
      <c r="U94" s="18">
        <v>40504</v>
      </c>
      <c r="V94" s="10"/>
      <c r="W94" s="10"/>
      <c r="X94" s="10">
        <f>SUM(V94,W94)</f>
        <v>0</v>
      </c>
      <c r="Y94" s="17" t="e">
        <f>VLOOKUP(T94, '[1]2pt probe test data summary'!$C$2:$V$336, 5, FALSE)</f>
        <v>#N/A</v>
      </c>
      <c r="Z94" s="10"/>
      <c r="AA94" s="10"/>
      <c r="AB94" s="16" t="e">
        <f>VLOOKUP(T94, '[1]2pt probe test data summary'!$C$2:$V$336, 7, FALSE)</f>
        <v>#N/A</v>
      </c>
      <c r="AC94" s="16" t="e">
        <v>#N/A</v>
      </c>
      <c r="AD94" s="16"/>
      <c r="AE94" s="15"/>
      <c r="AF94" s="15"/>
      <c r="AG94" s="15"/>
      <c r="AH94" s="14"/>
      <c r="AI94" s="9"/>
    </row>
    <row r="95" spans="1:35" s="1" customFormat="1" ht="12.75">
      <c r="A95" s="13" t="s">
        <v>5</v>
      </c>
      <c r="B95" s="12" t="s">
        <v>101</v>
      </c>
      <c r="C95" s="12">
        <v>38</v>
      </c>
      <c r="D95" s="19" t="s">
        <v>100</v>
      </c>
      <c r="E95" s="10" t="s">
        <v>8</v>
      </c>
      <c r="F95" s="9">
        <v>8</v>
      </c>
      <c r="G95" s="10" t="s">
        <v>1</v>
      </c>
      <c r="H95" s="10" t="s">
        <v>7</v>
      </c>
      <c r="I95" s="9">
        <v>8</v>
      </c>
      <c r="J95" s="9">
        <v>18</v>
      </c>
      <c r="K95" s="9">
        <v>7</v>
      </c>
      <c r="L95" s="9">
        <v>17</v>
      </c>
      <c r="M95" s="9"/>
      <c r="N95" s="9"/>
      <c r="O95" s="9"/>
      <c r="P95" s="9"/>
      <c r="Q95" s="9"/>
      <c r="R95" s="9"/>
      <c r="S95" s="10"/>
      <c r="T95" s="10"/>
      <c r="U95" s="18"/>
      <c r="V95" s="10"/>
      <c r="W95" s="10"/>
      <c r="X95" s="10"/>
      <c r="Y95" s="17"/>
      <c r="Z95" s="10"/>
      <c r="AA95" s="10"/>
      <c r="AB95" s="16"/>
      <c r="AC95" s="16"/>
      <c r="AD95" s="16"/>
      <c r="AE95" s="15"/>
      <c r="AF95" s="15"/>
      <c r="AG95" s="15"/>
      <c r="AH95" s="14"/>
      <c r="AI95" s="9"/>
    </row>
    <row r="96" spans="1:35" s="1" customFormat="1" ht="12.75">
      <c r="A96" s="13" t="s">
        <v>5</v>
      </c>
      <c r="B96" s="12" t="s">
        <v>101</v>
      </c>
      <c r="C96" s="12">
        <v>38</v>
      </c>
      <c r="D96" s="19" t="s">
        <v>100</v>
      </c>
      <c r="E96" s="10" t="s">
        <v>2</v>
      </c>
      <c r="F96" s="9">
        <v>10</v>
      </c>
      <c r="G96" s="10" t="s">
        <v>1</v>
      </c>
      <c r="H96" s="10" t="s">
        <v>0</v>
      </c>
      <c r="I96" s="9">
        <v>3</v>
      </c>
      <c r="J96" s="9">
        <v>20</v>
      </c>
      <c r="K96" s="9">
        <v>5</v>
      </c>
      <c r="L96" s="9">
        <v>22</v>
      </c>
      <c r="M96" s="9"/>
      <c r="N96" s="9"/>
      <c r="O96" s="9"/>
      <c r="P96" s="9"/>
      <c r="Q96" s="9"/>
      <c r="R96" s="9"/>
      <c r="S96" s="10" t="str">
        <f>CONCATENATE(B96,H96,I96,J96,K96,L96)</f>
        <v>13Bp3-TE; p22-ptap; p5-BE1 source; p20-BE1 gate; p4-BE2 source; p22-BE2 gate; p1-BE3 source; p24-BE3 gate; p2-BE4 source; p23-BE4 gate320522</v>
      </c>
      <c r="T96" s="10" t="str">
        <f>CONCATENATE(LEFT(B96, 1), "-", MID(B96, 2, 1), "-",RIGHT(B96, 1), " pins ", H96)</f>
        <v>1-3-B pins p3-TE; p22-ptap; p5-BE1 source; p20-BE1 gate; p4-BE2 source; p22-BE2 gate; p1-BE3 source; p24-BE3 gate; p2-BE4 source; p23-BE4 gate</v>
      </c>
      <c r="U96" s="18">
        <v>40504</v>
      </c>
      <c r="V96" s="10"/>
      <c r="W96" s="10"/>
      <c r="X96" s="10">
        <f>SUM(V96,W96)</f>
        <v>0</v>
      </c>
      <c r="Y96" s="17" t="e">
        <f>VLOOKUP(T96, '[1]2pt probe test data summary'!$C$2:$V$336, 5, FALSE)</f>
        <v>#N/A</v>
      </c>
      <c r="Z96" s="10"/>
      <c r="AA96" s="10"/>
      <c r="AB96" s="16" t="e">
        <f>VLOOKUP(T96, '[1]2pt probe test data summary'!$C$2:$V$336, 7, FALSE)</f>
        <v>#N/A</v>
      </c>
      <c r="AC96" s="16" t="e">
        <v>#N/A</v>
      </c>
      <c r="AD96" s="16"/>
      <c r="AE96" s="15"/>
      <c r="AF96" s="15"/>
      <c r="AG96" s="15"/>
      <c r="AH96" s="14"/>
      <c r="AI96" s="9"/>
    </row>
    <row r="97" spans="1:35" s="1" customFormat="1" ht="12.75">
      <c r="A97" s="13" t="s">
        <v>5</v>
      </c>
      <c r="B97" s="12" t="s">
        <v>101</v>
      </c>
      <c r="C97" s="12">
        <v>38</v>
      </c>
      <c r="D97" s="19" t="s">
        <v>100</v>
      </c>
      <c r="E97" s="10" t="s">
        <v>2</v>
      </c>
      <c r="F97" s="9">
        <v>10</v>
      </c>
      <c r="G97" s="10" t="s">
        <v>1</v>
      </c>
      <c r="H97" s="10" t="s">
        <v>0</v>
      </c>
      <c r="I97" s="9">
        <v>3</v>
      </c>
      <c r="J97" s="9">
        <v>21</v>
      </c>
      <c r="K97" s="9">
        <v>4</v>
      </c>
      <c r="L97" s="9">
        <v>22</v>
      </c>
      <c r="M97" s="9"/>
      <c r="N97" s="9"/>
      <c r="O97" s="9"/>
      <c r="P97" s="9"/>
      <c r="Q97" s="9"/>
      <c r="R97" s="9"/>
      <c r="S97" s="10"/>
      <c r="T97" s="10"/>
      <c r="U97" s="18"/>
      <c r="V97" s="10"/>
      <c r="W97" s="10"/>
      <c r="X97" s="10"/>
      <c r="Y97" s="17"/>
      <c r="Z97" s="10"/>
      <c r="AA97" s="10"/>
      <c r="AB97" s="16"/>
      <c r="AC97" s="16"/>
      <c r="AD97" s="16"/>
      <c r="AE97" s="15"/>
      <c r="AF97" s="15"/>
      <c r="AG97" s="15"/>
      <c r="AH97" s="14"/>
      <c r="AI97" s="9"/>
    </row>
    <row r="98" spans="1:35" s="1" customFormat="1" ht="12.75">
      <c r="A98" s="13" t="s">
        <v>5</v>
      </c>
      <c r="B98" s="12" t="s">
        <v>101</v>
      </c>
      <c r="C98" s="12">
        <v>38</v>
      </c>
      <c r="D98" s="19" t="s">
        <v>100</v>
      </c>
      <c r="E98" s="10" t="s">
        <v>2</v>
      </c>
      <c r="F98" s="9">
        <v>10</v>
      </c>
      <c r="G98" s="10" t="s">
        <v>1</v>
      </c>
      <c r="H98" s="10" t="s">
        <v>0</v>
      </c>
      <c r="I98" s="9">
        <v>3</v>
      </c>
      <c r="J98" s="9">
        <v>24</v>
      </c>
      <c r="K98" s="9">
        <v>1</v>
      </c>
      <c r="L98" s="9">
        <v>22</v>
      </c>
      <c r="M98" s="9"/>
      <c r="N98" s="9"/>
      <c r="O98" s="9"/>
      <c r="P98" s="9"/>
      <c r="Q98" s="9"/>
      <c r="R98" s="9"/>
      <c r="S98" s="10"/>
      <c r="T98" s="10"/>
      <c r="U98" s="18"/>
      <c r="V98" s="10"/>
      <c r="W98" s="10"/>
      <c r="X98" s="10"/>
      <c r="Y98" s="17"/>
      <c r="Z98" s="10"/>
      <c r="AA98" s="10"/>
      <c r="AB98" s="16"/>
      <c r="AC98" s="16"/>
      <c r="AD98" s="16"/>
      <c r="AE98" s="15"/>
      <c r="AF98" s="15"/>
      <c r="AG98" s="15"/>
      <c r="AH98" s="14"/>
      <c r="AI98" s="9"/>
    </row>
    <row r="99" spans="1:35" s="1" customFormat="1" ht="12.75">
      <c r="A99" s="13" t="s">
        <v>5</v>
      </c>
      <c r="B99" s="12" t="s">
        <v>101</v>
      </c>
      <c r="C99" s="12">
        <v>38</v>
      </c>
      <c r="D99" s="19" t="s">
        <v>100</v>
      </c>
      <c r="E99" s="10" t="s">
        <v>2</v>
      </c>
      <c r="F99" s="9">
        <v>10</v>
      </c>
      <c r="G99" s="10" t="s">
        <v>1</v>
      </c>
      <c r="H99" s="10" t="s">
        <v>0</v>
      </c>
      <c r="I99" s="9">
        <v>3</v>
      </c>
      <c r="J99" s="9">
        <v>23</v>
      </c>
      <c r="K99" s="9">
        <v>2</v>
      </c>
      <c r="L99" s="9">
        <v>22</v>
      </c>
      <c r="M99" s="9"/>
      <c r="N99" s="9"/>
      <c r="O99" s="9"/>
      <c r="P99" s="9"/>
      <c r="Q99" s="9"/>
      <c r="R99" s="9"/>
      <c r="S99" s="10"/>
      <c r="T99" s="10"/>
      <c r="U99" s="18"/>
      <c r="V99" s="10"/>
      <c r="W99" s="10"/>
      <c r="X99" s="10"/>
      <c r="Y99" s="17"/>
      <c r="Z99" s="10"/>
      <c r="AA99" s="10"/>
      <c r="AB99" s="16"/>
      <c r="AC99" s="16"/>
      <c r="AD99" s="16"/>
      <c r="AE99" s="15"/>
      <c r="AF99" s="15"/>
      <c r="AG99" s="15"/>
      <c r="AH99" s="14"/>
      <c r="AI99" s="9"/>
    </row>
    <row r="100" spans="1:35" s="1" customFormat="1" ht="12.75">
      <c r="A100" s="13" t="s">
        <v>5</v>
      </c>
      <c r="B100" s="12" t="s">
        <v>99</v>
      </c>
      <c r="C100" s="12">
        <v>39</v>
      </c>
      <c r="D100" s="11" t="s">
        <v>98</v>
      </c>
      <c r="E100" s="10" t="s">
        <v>6</v>
      </c>
      <c r="F100" s="9">
        <v>5</v>
      </c>
      <c r="G100" s="10" t="s">
        <v>1</v>
      </c>
      <c r="H100" s="10" t="s">
        <v>9</v>
      </c>
      <c r="I100" s="9"/>
      <c r="J100" s="9"/>
      <c r="K100" s="9"/>
      <c r="L100" s="9"/>
      <c r="M100" s="9">
        <v>13</v>
      </c>
      <c r="N100" s="9">
        <v>14</v>
      </c>
      <c r="O100" s="9">
        <v>12</v>
      </c>
      <c r="P100" s="9">
        <v>11</v>
      </c>
      <c r="Q100" s="9"/>
      <c r="R100" s="9"/>
      <c r="S100" s="10" t="str">
        <f>CONCATENATE(B100,H100,I100,J100,K100,L100)</f>
        <v>13Cp11-BE4; p12-BE3; p13-BE1; p14-BE2; p15 TE</v>
      </c>
      <c r="T100" s="10" t="str">
        <f>CONCATENATE(LEFT(B100, 1), "-", MID(B100, 2, 1), "-",RIGHT(B100, 1), " pins ", H100)</f>
        <v>1-3-C pins p11-BE4; p12-BE3; p13-BE1; p14-BE2; p15 TE</v>
      </c>
      <c r="U100" s="18">
        <v>40504</v>
      </c>
      <c r="V100" s="10"/>
      <c r="W100" s="10"/>
      <c r="X100" s="10">
        <f>SUM(V100,W100)</f>
        <v>0</v>
      </c>
      <c r="Y100" s="17" t="e">
        <f>VLOOKUP(T100, '[1]2pt probe test data summary'!$C$2:$V$336, 5, FALSE)</f>
        <v>#N/A</v>
      </c>
      <c r="Z100" s="10"/>
      <c r="AA100" s="10"/>
      <c r="AB100" s="16" t="e">
        <f>VLOOKUP(T100, '[1]2pt probe test data summary'!$C$2:$V$336, 7, FALSE)</f>
        <v>#N/A</v>
      </c>
      <c r="AC100" s="16" t="e">
        <v>#N/A</v>
      </c>
      <c r="AD100" s="16"/>
      <c r="AE100" s="15"/>
      <c r="AF100" s="15"/>
      <c r="AG100" s="15"/>
      <c r="AH100" s="14"/>
      <c r="AI100" s="9"/>
    </row>
    <row r="101" spans="1:35" s="1" customFormat="1" ht="12.75">
      <c r="A101" s="13" t="s">
        <v>5</v>
      </c>
      <c r="B101" s="12" t="s">
        <v>99</v>
      </c>
      <c r="C101" s="12">
        <v>39</v>
      </c>
      <c r="D101" s="11" t="s">
        <v>98</v>
      </c>
      <c r="E101" s="10" t="s">
        <v>8</v>
      </c>
      <c r="F101" s="9">
        <v>8</v>
      </c>
      <c r="G101" s="10" t="s">
        <v>1</v>
      </c>
      <c r="H101" s="10" t="s">
        <v>7</v>
      </c>
      <c r="I101" s="9">
        <v>8</v>
      </c>
      <c r="J101" s="9">
        <v>16</v>
      </c>
      <c r="K101" s="9">
        <v>9</v>
      </c>
      <c r="L101" s="9">
        <v>17</v>
      </c>
      <c r="M101" s="9"/>
      <c r="N101" s="9"/>
      <c r="O101" s="9"/>
      <c r="P101" s="9"/>
      <c r="Q101" s="9"/>
      <c r="R101" s="9"/>
      <c r="S101" s="10" t="str">
        <f>CONCATENATE(B101,H101,I101,J101,K101,L101)</f>
        <v>13Cp8-TE; p17-ptap; p10-BE1; p9-BE2 source; p16-BE2 gate; p6-BE3; p7-BE4 source; p18-BE4 gate816917</v>
      </c>
      <c r="T101" s="10" t="str">
        <f>CONCATENATE(LEFT(B101, 1), "-", MID(B101, 2, 1), "-",RIGHT(B101, 1), " pins ", H101)</f>
        <v>1-3-C pins p8-TE; p17-ptap; p10-BE1; p9-BE2 source; p16-BE2 gate; p6-BE3; p7-BE4 source; p18-BE4 gate</v>
      </c>
      <c r="U101" s="18">
        <v>40504</v>
      </c>
      <c r="V101" s="10"/>
      <c r="W101" s="10"/>
      <c r="X101" s="10">
        <f>SUM(V101,W101)</f>
        <v>0</v>
      </c>
      <c r="Y101" s="17" t="e">
        <f>VLOOKUP(T101, '[1]2pt probe test data summary'!$C$2:$V$336, 5, FALSE)</f>
        <v>#N/A</v>
      </c>
      <c r="Z101" s="10"/>
      <c r="AA101" s="10"/>
      <c r="AB101" s="16" t="e">
        <f>VLOOKUP(T101, '[1]2pt probe test data summary'!$C$2:$V$336, 7, FALSE)</f>
        <v>#N/A</v>
      </c>
      <c r="AC101" s="16" t="e">
        <v>#N/A</v>
      </c>
      <c r="AD101" s="16"/>
      <c r="AE101" s="15"/>
      <c r="AF101" s="15"/>
      <c r="AG101" s="15"/>
      <c r="AH101" s="14"/>
      <c r="AI101" s="9"/>
    </row>
    <row r="102" spans="1:35" s="1" customFormat="1" ht="12.75">
      <c r="A102" s="13" t="s">
        <v>5</v>
      </c>
      <c r="B102" s="12" t="s">
        <v>99</v>
      </c>
      <c r="C102" s="12">
        <v>39</v>
      </c>
      <c r="D102" s="11" t="s">
        <v>98</v>
      </c>
      <c r="E102" s="10" t="s">
        <v>8</v>
      </c>
      <c r="F102" s="9">
        <v>8</v>
      </c>
      <c r="G102" s="10" t="s">
        <v>1</v>
      </c>
      <c r="H102" s="10" t="s">
        <v>7</v>
      </c>
      <c r="I102" s="9">
        <v>8</v>
      </c>
      <c r="J102" s="9">
        <v>18</v>
      </c>
      <c r="K102" s="9">
        <v>7</v>
      </c>
      <c r="L102" s="9">
        <v>17</v>
      </c>
      <c r="M102" s="9"/>
      <c r="N102" s="9"/>
      <c r="O102" s="9"/>
      <c r="P102" s="9"/>
      <c r="Q102" s="9"/>
      <c r="R102" s="9"/>
      <c r="S102" s="10"/>
      <c r="T102" s="10"/>
      <c r="U102" s="18"/>
      <c r="V102" s="10"/>
      <c r="W102" s="10"/>
      <c r="X102" s="10"/>
      <c r="Y102" s="17"/>
      <c r="Z102" s="10"/>
      <c r="AA102" s="10"/>
      <c r="AB102" s="16"/>
      <c r="AC102" s="16"/>
      <c r="AD102" s="16"/>
      <c r="AE102" s="15"/>
      <c r="AF102" s="15"/>
      <c r="AG102" s="15"/>
      <c r="AH102" s="14"/>
      <c r="AI102" s="9"/>
    </row>
    <row r="103" spans="1:35" s="1" customFormat="1" ht="12.75">
      <c r="A103" s="13" t="s">
        <v>5</v>
      </c>
      <c r="B103" s="12" t="s">
        <v>99</v>
      </c>
      <c r="C103" s="12">
        <v>39</v>
      </c>
      <c r="D103" s="11" t="s">
        <v>98</v>
      </c>
      <c r="E103" s="10" t="s">
        <v>2</v>
      </c>
      <c r="F103" s="9">
        <v>10</v>
      </c>
      <c r="G103" s="10" t="s">
        <v>1</v>
      </c>
      <c r="H103" s="10" t="s">
        <v>0</v>
      </c>
      <c r="I103" s="9">
        <v>3</v>
      </c>
      <c r="J103" s="9">
        <v>20</v>
      </c>
      <c r="K103" s="9">
        <v>5</v>
      </c>
      <c r="L103" s="9">
        <v>22</v>
      </c>
      <c r="M103" s="9"/>
      <c r="N103" s="9"/>
      <c r="O103" s="9"/>
      <c r="P103" s="9"/>
      <c r="Q103" s="9"/>
      <c r="R103" s="9"/>
      <c r="S103" s="10" t="str">
        <f>CONCATENATE(B103,H103,I103,J103,K103,L103)</f>
        <v>13Cp3-TE; p22-ptap; p5-BE1 source; p20-BE1 gate; p4-BE2 source; p22-BE2 gate; p1-BE3 source; p24-BE3 gate; p2-BE4 source; p23-BE4 gate320522</v>
      </c>
      <c r="T103" s="10" t="str">
        <f>CONCATENATE(LEFT(B103, 1), "-", MID(B103, 2, 1), "-",RIGHT(B103, 1), " pins ", H103)</f>
        <v>1-3-C pins p3-TE; p22-ptap; p5-BE1 source; p20-BE1 gate; p4-BE2 source; p22-BE2 gate; p1-BE3 source; p24-BE3 gate; p2-BE4 source; p23-BE4 gate</v>
      </c>
      <c r="U103" s="18">
        <v>40504</v>
      </c>
      <c r="V103" s="10"/>
      <c r="W103" s="10"/>
      <c r="X103" s="10">
        <f>SUM(V103,W103)</f>
        <v>0</v>
      </c>
      <c r="Y103" s="17" t="e">
        <f>VLOOKUP(T103, '[1]2pt probe test data summary'!$C$2:$V$336, 5, FALSE)</f>
        <v>#N/A</v>
      </c>
      <c r="Z103" s="10"/>
      <c r="AA103" s="10"/>
      <c r="AB103" s="16" t="e">
        <f>VLOOKUP(T103, '[1]2pt probe test data summary'!$C$2:$V$336, 7, FALSE)</f>
        <v>#N/A</v>
      </c>
      <c r="AC103" s="16" t="e">
        <v>#N/A</v>
      </c>
      <c r="AD103" s="16"/>
      <c r="AE103" s="15"/>
      <c r="AF103" s="15"/>
      <c r="AG103" s="15"/>
      <c r="AH103" s="14"/>
      <c r="AI103" s="9"/>
    </row>
    <row r="104" spans="1:35" s="1" customFormat="1" ht="12.75">
      <c r="A104" s="13" t="s">
        <v>5</v>
      </c>
      <c r="B104" s="12" t="s">
        <v>99</v>
      </c>
      <c r="C104" s="12">
        <v>39</v>
      </c>
      <c r="D104" s="11" t="s">
        <v>98</v>
      </c>
      <c r="E104" s="10" t="s">
        <v>2</v>
      </c>
      <c r="F104" s="9">
        <v>10</v>
      </c>
      <c r="G104" s="10" t="s">
        <v>1</v>
      </c>
      <c r="H104" s="10" t="s">
        <v>0</v>
      </c>
      <c r="I104" s="9">
        <v>3</v>
      </c>
      <c r="J104" s="9">
        <v>21</v>
      </c>
      <c r="K104" s="9">
        <v>4</v>
      </c>
      <c r="L104" s="9">
        <v>22</v>
      </c>
      <c r="M104" s="9"/>
      <c r="N104" s="9"/>
      <c r="O104" s="9"/>
      <c r="P104" s="9"/>
      <c r="Q104" s="9"/>
      <c r="R104" s="9"/>
      <c r="S104" s="10"/>
      <c r="T104" s="10"/>
      <c r="U104" s="18"/>
      <c r="V104" s="10"/>
      <c r="W104" s="10"/>
      <c r="X104" s="10"/>
      <c r="Y104" s="17"/>
      <c r="Z104" s="10"/>
      <c r="AA104" s="10"/>
      <c r="AB104" s="16"/>
      <c r="AC104" s="16"/>
      <c r="AD104" s="16"/>
      <c r="AE104" s="15"/>
      <c r="AF104" s="15"/>
      <c r="AG104" s="15"/>
      <c r="AH104" s="14"/>
      <c r="AI104" s="9"/>
    </row>
    <row r="105" spans="1:35" s="1" customFormat="1" ht="12.75">
      <c r="A105" s="13" t="s">
        <v>5</v>
      </c>
      <c r="B105" s="12" t="s">
        <v>99</v>
      </c>
      <c r="C105" s="12">
        <v>39</v>
      </c>
      <c r="D105" s="11" t="s">
        <v>98</v>
      </c>
      <c r="E105" s="10" t="s">
        <v>2</v>
      </c>
      <c r="F105" s="9">
        <v>10</v>
      </c>
      <c r="G105" s="10" t="s">
        <v>1</v>
      </c>
      <c r="H105" s="10" t="s">
        <v>0</v>
      </c>
      <c r="I105" s="9">
        <v>3</v>
      </c>
      <c r="J105" s="9">
        <v>24</v>
      </c>
      <c r="K105" s="9">
        <v>1</v>
      </c>
      <c r="L105" s="9">
        <v>22</v>
      </c>
      <c r="M105" s="9"/>
      <c r="N105" s="9"/>
      <c r="O105" s="9"/>
      <c r="P105" s="9"/>
      <c r="Q105" s="9"/>
      <c r="R105" s="9"/>
      <c r="S105" s="10"/>
      <c r="T105" s="10"/>
      <c r="U105" s="18"/>
      <c r="V105" s="10"/>
      <c r="W105" s="10"/>
      <c r="X105" s="10"/>
      <c r="Y105" s="17"/>
      <c r="Z105" s="10"/>
      <c r="AA105" s="10"/>
      <c r="AB105" s="16"/>
      <c r="AC105" s="16"/>
      <c r="AD105" s="16"/>
      <c r="AE105" s="15"/>
      <c r="AF105" s="15"/>
      <c r="AG105" s="15"/>
      <c r="AH105" s="14"/>
      <c r="AI105" s="9"/>
    </row>
    <row r="106" spans="1:35" s="1" customFormat="1" ht="12.75">
      <c r="A106" s="13" t="s">
        <v>5</v>
      </c>
      <c r="B106" s="12" t="s">
        <v>99</v>
      </c>
      <c r="C106" s="12">
        <v>39</v>
      </c>
      <c r="D106" s="11" t="s">
        <v>98</v>
      </c>
      <c r="E106" s="10" t="s">
        <v>2</v>
      </c>
      <c r="F106" s="9">
        <v>10</v>
      </c>
      <c r="G106" s="10" t="s">
        <v>1</v>
      </c>
      <c r="H106" s="10" t="s">
        <v>0</v>
      </c>
      <c r="I106" s="9">
        <v>3</v>
      </c>
      <c r="J106" s="9">
        <v>23</v>
      </c>
      <c r="K106" s="9">
        <v>2</v>
      </c>
      <c r="L106" s="9">
        <v>22</v>
      </c>
      <c r="M106" s="9"/>
      <c r="N106" s="9"/>
      <c r="O106" s="9"/>
      <c r="P106" s="9"/>
      <c r="Q106" s="9"/>
      <c r="R106" s="9"/>
      <c r="S106" s="10"/>
      <c r="T106" s="10"/>
      <c r="U106" s="18"/>
      <c r="V106" s="10"/>
      <c r="W106" s="10"/>
      <c r="X106" s="10"/>
      <c r="Y106" s="17"/>
      <c r="Z106" s="10"/>
      <c r="AA106" s="10"/>
      <c r="AB106" s="16"/>
      <c r="AC106" s="16"/>
      <c r="AD106" s="16"/>
      <c r="AE106" s="15"/>
      <c r="AF106" s="15"/>
      <c r="AG106" s="15"/>
      <c r="AH106" s="14"/>
      <c r="AI106" s="9"/>
    </row>
    <row r="107" spans="1:35" s="1" customFormat="1" ht="12.75">
      <c r="A107" s="13" t="s">
        <v>5</v>
      </c>
      <c r="B107" s="12" t="s">
        <v>97</v>
      </c>
      <c r="C107" s="12">
        <v>40</v>
      </c>
      <c r="D107" s="11" t="s">
        <v>96</v>
      </c>
      <c r="E107" s="10" t="s">
        <v>6</v>
      </c>
      <c r="F107" s="9">
        <v>5</v>
      </c>
      <c r="G107" s="10" t="s">
        <v>1</v>
      </c>
      <c r="H107" s="10" t="s">
        <v>9</v>
      </c>
      <c r="I107" s="9"/>
      <c r="J107" s="9"/>
      <c r="K107" s="9"/>
      <c r="L107" s="9"/>
      <c r="M107" s="9">
        <v>13</v>
      </c>
      <c r="N107" s="9">
        <v>14</v>
      </c>
      <c r="O107" s="9">
        <v>12</v>
      </c>
      <c r="P107" s="9">
        <v>11</v>
      </c>
      <c r="Q107" s="9"/>
      <c r="R107" s="9"/>
      <c r="S107" s="10" t="str">
        <f>CONCATENATE(B107,H107,I107,J107,K107,L107)</f>
        <v>13Dp11-BE4; p12-BE3; p13-BE1; p14-BE2; p15 TE</v>
      </c>
      <c r="T107" s="10" t="str">
        <f>CONCATENATE(LEFT(B107, 1), "-", MID(B107, 2, 1), "-",RIGHT(B107, 1), " pins ", H107)</f>
        <v>1-3-D pins p11-BE4; p12-BE3; p13-BE1; p14-BE2; p15 TE</v>
      </c>
      <c r="U107" s="18">
        <v>40504</v>
      </c>
      <c r="V107" s="10"/>
      <c r="W107" s="10"/>
      <c r="X107" s="10">
        <f>SUM(V107,W107)</f>
        <v>0</v>
      </c>
      <c r="Y107" s="17" t="e">
        <f>VLOOKUP(T107, '[1]2pt probe test data summary'!$C$2:$V$336, 5, FALSE)</f>
        <v>#N/A</v>
      </c>
      <c r="Z107" s="10"/>
      <c r="AA107" s="10"/>
      <c r="AB107" s="16" t="e">
        <f>VLOOKUP(T107, '[1]2pt probe test data summary'!$C$2:$V$336, 7, FALSE)</f>
        <v>#N/A</v>
      </c>
      <c r="AC107" s="16" t="e">
        <v>#N/A</v>
      </c>
      <c r="AD107" s="16"/>
      <c r="AE107" s="15"/>
      <c r="AF107" s="15"/>
      <c r="AG107" s="15"/>
      <c r="AH107" s="14"/>
      <c r="AI107" s="9"/>
    </row>
    <row r="108" spans="1:35" s="1" customFormat="1" ht="12.75">
      <c r="A108" s="13" t="s">
        <v>5</v>
      </c>
      <c r="B108" s="12" t="s">
        <v>97</v>
      </c>
      <c r="C108" s="12">
        <v>40</v>
      </c>
      <c r="D108" s="11" t="s">
        <v>96</v>
      </c>
      <c r="E108" s="10" t="s">
        <v>8</v>
      </c>
      <c r="F108" s="9">
        <v>8</v>
      </c>
      <c r="G108" s="10" t="s">
        <v>1</v>
      </c>
      <c r="H108" s="10" t="s">
        <v>7</v>
      </c>
      <c r="I108" s="9">
        <v>8</v>
      </c>
      <c r="J108" s="9">
        <v>16</v>
      </c>
      <c r="K108" s="9">
        <v>9</v>
      </c>
      <c r="L108" s="9">
        <v>17</v>
      </c>
      <c r="M108" s="9"/>
      <c r="N108" s="9"/>
      <c r="O108" s="9"/>
      <c r="P108" s="9"/>
      <c r="Q108" s="9"/>
      <c r="R108" s="9"/>
      <c r="S108" s="10" t="str">
        <f>CONCATENATE(B108,H108,I108,J108,K108,L108)</f>
        <v>13Dp8-TE; p17-ptap; p10-BE1; p9-BE2 source; p16-BE2 gate; p6-BE3; p7-BE4 source; p18-BE4 gate816917</v>
      </c>
      <c r="T108" s="10" t="str">
        <f>CONCATENATE(LEFT(B108, 1), "-", MID(B108, 2, 1), "-",RIGHT(B108, 1), " pins ", H108)</f>
        <v>1-3-D pins p8-TE; p17-ptap; p10-BE1; p9-BE2 source; p16-BE2 gate; p6-BE3; p7-BE4 source; p18-BE4 gate</v>
      </c>
      <c r="U108" s="18">
        <v>40504</v>
      </c>
      <c r="V108" s="10"/>
      <c r="W108" s="10"/>
      <c r="X108" s="10">
        <f>SUM(V108,W108)</f>
        <v>0</v>
      </c>
      <c r="Y108" s="17" t="e">
        <f>VLOOKUP(T108, '[1]2pt probe test data summary'!$C$2:$V$336, 5, FALSE)</f>
        <v>#N/A</v>
      </c>
      <c r="Z108" s="10"/>
      <c r="AA108" s="10"/>
      <c r="AB108" s="16" t="e">
        <f>VLOOKUP(T108, '[1]2pt probe test data summary'!$C$2:$V$336, 7, FALSE)</f>
        <v>#N/A</v>
      </c>
      <c r="AC108" s="16" t="e">
        <v>#N/A</v>
      </c>
      <c r="AD108" s="16"/>
      <c r="AE108" s="15"/>
      <c r="AF108" s="15"/>
      <c r="AG108" s="15"/>
      <c r="AH108" s="14"/>
      <c r="AI108" s="9"/>
    </row>
    <row r="109" spans="1:35" s="1" customFormat="1" ht="12.75">
      <c r="A109" s="13" t="s">
        <v>5</v>
      </c>
      <c r="B109" s="12" t="s">
        <v>97</v>
      </c>
      <c r="C109" s="12">
        <v>40</v>
      </c>
      <c r="D109" s="11" t="s">
        <v>96</v>
      </c>
      <c r="E109" s="10" t="s">
        <v>8</v>
      </c>
      <c r="F109" s="9">
        <v>8</v>
      </c>
      <c r="G109" s="10" t="s">
        <v>1</v>
      </c>
      <c r="H109" s="10" t="s">
        <v>7</v>
      </c>
      <c r="I109" s="9">
        <v>8</v>
      </c>
      <c r="J109" s="9">
        <v>18</v>
      </c>
      <c r="K109" s="9">
        <v>7</v>
      </c>
      <c r="L109" s="9">
        <v>17</v>
      </c>
      <c r="M109" s="9"/>
      <c r="N109" s="9"/>
      <c r="O109" s="9"/>
      <c r="P109" s="9"/>
      <c r="Q109" s="9"/>
      <c r="R109" s="9"/>
      <c r="S109" s="10"/>
      <c r="T109" s="10"/>
      <c r="U109" s="18"/>
      <c r="V109" s="10"/>
      <c r="W109" s="10"/>
      <c r="X109" s="10"/>
      <c r="Y109" s="17"/>
      <c r="Z109" s="10"/>
      <c r="AA109" s="10"/>
      <c r="AB109" s="16"/>
      <c r="AC109" s="16"/>
      <c r="AD109" s="16"/>
      <c r="AE109" s="15"/>
      <c r="AF109" s="15"/>
      <c r="AG109" s="15"/>
      <c r="AH109" s="14"/>
      <c r="AI109" s="9"/>
    </row>
    <row r="110" spans="1:35" s="1" customFormat="1" ht="12.75">
      <c r="A110" s="13" t="s">
        <v>5</v>
      </c>
      <c r="B110" s="12" t="s">
        <v>97</v>
      </c>
      <c r="C110" s="12">
        <v>40</v>
      </c>
      <c r="D110" s="11" t="s">
        <v>96</v>
      </c>
      <c r="E110" s="10" t="s">
        <v>2</v>
      </c>
      <c r="F110" s="9">
        <v>10</v>
      </c>
      <c r="G110" s="10" t="s">
        <v>1</v>
      </c>
      <c r="H110" s="10" t="s">
        <v>0</v>
      </c>
      <c r="I110" s="9">
        <v>3</v>
      </c>
      <c r="J110" s="9">
        <v>20</v>
      </c>
      <c r="K110" s="9">
        <v>5</v>
      </c>
      <c r="L110" s="9">
        <v>22</v>
      </c>
      <c r="M110" s="9"/>
      <c r="N110" s="9"/>
      <c r="O110" s="9"/>
      <c r="P110" s="9"/>
      <c r="Q110" s="9"/>
      <c r="R110" s="9"/>
      <c r="S110" s="10" t="str">
        <f>CONCATENATE(B110,H110,I110,J110,K110,L110)</f>
        <v>13Dp3-TE; p22-ptap; p5-BE1 source; p20-BE1 gate; p4-BE2 source; p22-BE2 gate; p1-BE3 source; p24-BE3 gate; p2-BE4 source; p23-BE4 gate320522</v>
      </c>
      <c r="T110" s="10" t="str">
        <f>CONCATENATE(LEFT(B110, 1), "-", MID(B110, 2, 1), "-",RIGHT(B110, 1), " pins ", H110)</f>
        <v>1-3-D pins p3-TE; p22-ptap; p5-BE1 source; p20-BE1 gate; p4-BE2 source; p22-BE2 gate; p1-BE3 source; p24-BE3 gate; p2-BE4 source; p23-BE4 gate</v>
      </c>
      <c r="U110" s="18">
        <v>40504</v>
      </c>
      <c r="V110" s="10"/>
      <c r="W110" s="10"/>
      <c r="X110" s="10">
        <f>SUM(V110,W110)</f>
        <v>0</v>
      </c>
      <c r="Y110" s="17" t="e">
        <f>VLOOKUP(T110, '[1]2pt probe test data summary'!$C$2:$V$336, 5, FALSE)</f>
        <v>#N/A</v>
      </c>
      <c r="Z110" s="10"/>
      <c r="AA110" s="10"/>
      <c r="AB110" s="16" t="e">
        <f>VLOOKUP(T110, '[1]2pt probe test data summary'!$C$2:$V$336, 7, FALSE)</f>
        <v>#N/A</v>
      </c>
      <c r="AC110" s="16" t="e">
        <v>#N/A</v>
      </c>
      <c r="AD110" s="16"/>
      <c r="AE110" s="15"/>
      <c r="AF110" s="15"/>
      <c r="AG110" s="15"/>
      <c r="AH110" s="14"/>
      <c r="AI110" s="9"/>
    </row>
    <row r="111" spans="1:35" s="1" customFormat="1" ht="12.75">
      <c r="A111" s="13" t="s">
        <v>5</v>
      </c>
      <c r="B111" s="12" t="s">
        <v>97</v>
      </c>
      <c r="C111" s="12">
        <v>40</v>
      </c>
      <c r="D111" s="11" t="s">
        <v>96</v>
      </c>
      <c r="E111" s="10" t="s">
        <v>2</v>
      </c>
      <c r="F111" s="9">
        <v>10</v>
      </c>
      <c r="G111" s="10" t="s">
        <v>1</v>
      </c>
      <c r="H111" s="10" t="s">
        <v>0</v>
      </c>
      <c r="I111" s="9">
        <v>3</v>
      </c>
      <c r="J111" s="9">
        <v>21</v>
      </c>
      <c r="K111" s="9">
        <v>4</v>
      </c>
      <c r="L111" s="9">
        <v>22</v>
      </c>
      <c r="M111" s="9"/>
      <c r="N111" s="9"/>
      <c r="O111" s="9"/>
      <c r="P111" s="9"/>
      <c r="Q111" s="9"/>
      <c r="R111" s="9"/>
      <c r="S111" s="10"/>
      <c r="T111" s="10"/>
      <c r="U111" s="18"/>
      <c r="V111" s="10"/>
      <c r="W111" s="10"/>
      <c r="X111" s="10"/>
      <c r="Y111" s="17"/>
      <c r="Z111" s="10"/>
      <c r="AA111" s="10"/>
      <c r="AB111" s="16"/>
      <c r="AC111" s="16"/>
      <c r="AD111" s="16"/>
      <c r="AE111" s="15"/>
      <c r="AF111" s="15"/>
      <c r="AG111" s="15"/>
      <c r="AH111" s="14"/>
      <c r="AI111" s="9"/>
    </row>
    <row r="112" spans="1:35" s="1" customFormat="1" ht="12.75">
      <c r="A112" s="13" t="s">
        <v>5</v>
      </c>
      <c r="B112" s="12" t="s">
        <v>97</v>
      </c>
      <c r="C112" s="12">
        <v>40</v>
      </c>
      <c r="D112" s="11" t="s">
        <v>96</v>
      </c>
      <c r="E112" s="10" t="s">
        <v>2</v>
      </c>
      <c r="F112" s="9">
        <v>10</v>
      </c>
      <c r="G112" s="10" t="s">
        <v>1</v>
      </c>
      <c r="H112" s="10" t="s">
        <v>0</v>
      </c>
      <c r="I112" s="9">
        <v>3</v>
      </c>
      <c r="J112" s="9">
        <v>24</v>
      </c>
      <c r="K112" s="9">
        <v>1</v>
      </c>
      <c r="L112" s="9">
        <v>22</v>
      </c>
      <c r="M112" s="9"/>
      <c r="N112" s="9"/>
      <c r="O112" s="9"/>
      <c r="P112" s="9"/>
      <c r="Q112" s="9"/>
      <c r="R112" s="9"/>
      <c r="S112" s="10"/>
      <c r="T112" s="10"/>
      <c r="U112" s="18"/>
      <c r="V112" s="10"/>
      <c r="W112" s="10"/>
      <c r="X112" s="10"/>
      <c r="Y112" s="17"/>
      <c r="Z112" s="10"/>
      <c r="AA112" s="10"/>
      <c r="AB112" s="16"/>
      <c r="AC112" s="16"/>
      <c r="AD112" s="16"/>
      <c r="AE112" s="15"/>
      <c r="AF112" s="15"/>
      <c r="AG112" s="15"/>
      <c r="AH112" s="14"/>
      <c r="AI112" s="9"/>
    </row>
    <row r="113" spans="1:35" s="1" customFormat="1" ht="12.75">
      <c r="A113" s="13" t="s">
        <v>5</v>
      </c>
      <c r="B113" s="12" t="s">
        <v>97</v>
      </c>
      <c r="C113" s="12">
        <v>40</v>
      </c>
      <c r="D113" s="11" t="s">
        <v>96</v>
      </c>
      <c r="E113" s="10" t="s">
        <v>2</v>
      </c>
      <c r="F113" s="9">
        <v>10</v>
      </c>
      <c r="G113" s="10" t="s">
        <v>1</v>
      </c>
      <c r="H113" s="10" t="s">
        <v>0</v>
      </c>
      <c r="I113" s="9">
        <v>3</v>
      </c>
      <c r="J113" s="9">
        <v>23</v>
      </c>
      <c r="K113" s="9">
        <v>2</v>
      </c>
      <c r="L113" s="9">
        <v>22</v>
      </c>
      <c r="M113" s="9"/>
      <c r="N113" s="9"/>
      <c r="O113" s="9"/>
      <c r="P113" s="9"/>
      <c r="Q113" s="9"/>
      <c r="R113" s="9"/>
      <c r="S113" s="10"/>
      <c r="T113" s="10"/>
      <c r="U113" s="18"/>
      <c r="V113" s="10"/>
      <c r="W113" s="10"/>
      <c r="X113" s="10"/>
      <c r="Y113" s="17"/>
      <c r="Z113" s="10"/>
      <c r="AA113" s="10"/>
      <c r="AB113" s="16"/>
      <c r="AC113" s="16"/>
      <c r="AD113" s="16"/>
      <c r="AE113" s="15"/>
      <c r="AF113" s="15"/>
      <c r="AG113" s="15"/>
      <c r="AH113" s="14"/>
      <c r="AI113" s="9"/>
    </row>
    <row r="114" spans="1:35" s="1" customFormat="1" ht="12.75">
      <c r="A114" s="13" t="s">
        <v>5</v>
      </c>
      <c r="B114" s="12" t="s">
        <v>95</v>
      </c>
      <c r="C114" s="12">
        <v>61</v>
      </c>
      <c r="D114" s="11" t="s">
        <v>94</v>
      </c>
      <c r="E114" s="10" t="s">
        <v>6</v>
      </c>
      <c r="F114" s="9">
        <v>5</v>
      </c>
      <c r="G114" s="10" t="s">
        <v>1</v>
      </c>
      <c r="H114" s="10" t="s">
        <v>9</v>
      </c>
      <c r="I114" s="9"/>
      <c r="J114" s="9"/>
      <c r="K114" s="9"/>
      <c r="L114" s="9"/>
      <c r="M114" s="9">
        <v>13</v>
      </c>
      <c r="N114" s="9">
        <v>14</v>
      </c>
      <c r="O114" s="9">
        <v>12</v>
      </c>
      <c r="P114" s="9">
        <v>11</v>
      </c>
      <c r="Q114" s="9"/>
      <c r="R114" s="9"/>
      <c r="S114" s="10" t="str">
        <f>CONCATENATE(B114,H114,I114,J114,K114,L114)</f>
        <v>14Gp11-BE4; p12-BE3; p13-BE1; p14-BE2; p15 TE</v>
      </c>
      <c r="T114" s="10" t="str">
        <f>CONCATENATE(LEFT(B114, 1), "-", MID(B114, 2, 1), "-",RIGHT(B114, 1), " pins ", H114)</f>
        <v>1-4-G pins p11-BE4; p12-BE3; p13-BE1; p14-BE2; p15 TE</v>
      </c>
      <c r="U114" s="18">
        <v>40504</v>
      </c>
      <c r="V114" s="10"/>
      <c r="W114" s="10"/>
      <c r="X114" s="10">
        <f>SUM(V114,W114)</f>
        <v>0</v>
      </c>
      <c r="Y114" s="17" t="e">
        <f>VLOOKUP(T114, '[1]2pt probe test data summary'!$C$2:$V$336, 5, FALSE)</f>
        <v>#N/A</v>
      </c>
      <c r="Z114" s="10"/>
      <c r="AA114" s="10"/>
      <c r="AB114" s="16" t="e">
        <f>VLOOKUP(T114, '[1]2pt probe test data summary'!$C$2:$V$336, 7, FALSE)</f>
        <v>#N/A</v>
      </c>
      <c r="AC114" s="16" t="e">
        <v>#N/A</v>
      </c>
      <c r="AD114" s="16"/>
      <c r="AE114" s="15"/>
      <c r="AF114" s="15"/>
      <c r="AG114" s="15"/>
      <c r="AH114" s="14"/>
      <c r="AI114" s="9"/>
    </row>
    <row r="115" spans="1:35" s="1" customFormat="1" ht="12.75">
      <c r="A115" s="13" t="s">
        <v>5</v>
      </c>
      <c r="B115" s="12" t="s">
        <v>95</v>
      </c>
      <c r="C115" s="12">
        <v>61</v>
      </c>
      <c r="D115" s="11" t="s">
        <v>94</v>
      </c>
      <c r="E115" s="10" t="s">
        <v>8</v>
      </c>
      <c r="F115" s="9">
        <v>8</v>
      </c>
      <c r="G115" s="10" t="s">
        <v>1</v>
      </c>
      <c r="H115" s="10" t="s">
        <v>7</v>
      </c>
      <c r="I115" s="9">
        <v>8</v>
      </c>
      <c r="J115" s="9">
        <v>16</v>
      </c>
      <c r="K115" s="9">
        <v>9</v>
      </c>
      <c r="L115" s="9">
        <v>17</v>
      </c>
      <c r="M115" s="9"/>
      <c r="N115" s="9"/>
      <c r="O115" s="9"/>
      <c r="P115" s="9"/>
      <c r="Q115" s="9"/>
      <c r="R115" s="9"/>
      <c r="S115" s="10" t="str">
        <f>CONCATENATE(B115,H115,I115,J115,K115,L115)</f>
        <v>14Gp8-TE; p17-ptap; p10-BE1; p9-BE2 source; p16-BE2 gate; p6-BE3; p7-BE4 source; p18-BE4 gate816917</v>
      </c>
      <c r="T115" s="10" t="str">
        <f>CONCATENATE(LEFT(B115, 1), "-", MID(B115, 2, 1), "-",RIGHT(B115, 1), " pins ", H115)</f>
        <v>1-4-G pins p8-TE; p17-ptap; p10-BE1; p9-BE2 source; p16-BE2 gate; p6-BE3; p7-BE4 source; p18-BE4 gate</v>
      </c>
      <c r="U115" s="18">
        <v>40504</v>
      </c>
      <c r="V115" s="10"/>
      <c r="W115" s="10"/>
      <c r="X115" s="10">
        <f>SUM(V115,W115)</f>
        <v>0</v>
      </c>
      <c r="Y115" s="17" t="e">
        <f>VLOOKUP(T115, '[1]2pt probe test data summary'!$C$2:$V$336, 5, FALSE)</f>
        <v>#N/A</v>
      </c>
      <c r="Z115" s="10"/>
      <c r="AA115" s="10"/>
      <c r="AB115" s="16" t="e">
        <f>VLOOKUP(T115, '[1]2pt probe test data summary'!$C$2:$V$336, 7, FALSE)</f>
        <v>#N/A</v>
      </c>
      <c r="AC115" s="16" t="e">
        <v>#N/A</v>
      </c>
      <c r="AD115" s="16"/>
      <c r="AE115" s="15"/>
      <c r="AF115" s="15"/>
      <c r="AG115" s="15"/>
      <c r="AH115" s="14"/>
      <c r="AI115" s="9"/>
    </row>
    <row r="116" spans="1:35" s="1" customFormat="1" ht="12.75">
      <c r="A116" s="13" t="s">
        <v>5</v>
      </c>
      <c r="B116" s="12" t="s">
        <v>95</v>
      </c>
      <c r="C116" s="12">
        <v>61</v>
      </c>
      <c r="D116" s="11" t="s">
        <v>94</v>
      </c>
      <c r="E116" s="10" t="s">
        <v>8</v>
      </c>
      <c r="F116" s="9">
        <v>8</v>
      </c>
      <c r="G116" s="10" t="s">
        <v>1</v>
      </c>
      <c r="H116" s="10" t="s">
        <v>7</v>
      </c>
      <c r="I116" s="9">
        <v>8</v>
      </c>
      <c r="J116" s="9">
        <v>18</v>
      </c>
      <c r="K116" s="9">
        <v>7</v>
      </c>
      <c r="L116" s="9">
        <v>17</v>
      </c>
      <c r="M116" s="9"/>
      <c r="N116" s="9"/>
      <c r="O116" s="9"/>
      <c r="P116" s="9"/>
      <c r="Q116" s="9"/>
      <c r="R116" s="9"/>
      <c r="S116" s="10"/>
      <c r="T116" s="10"/>
      <c r="U116" s="18"/>
      <c r="V116" s="10"/>
      <c r="W116" s="10"/>
      <c r="X116" s="10"/>
      <c r="Y116" s="17"/>
      <c r="Z116" s="10"/>
      <c r="AA116" s="10"/>
      <c r="AB116" s="16"/>
      <c r="AC116" s="16"/>
      <c r="AD116" s="16"/>
      <c r="AE116" s="15"/>
      <c r="AF116" s="15"/>
      <c r="AG116" s="15"/>
      <c r="AH116" s="14"/>
      <c r="AI116" s="9"/>
    </row>
    <row r="117" spans="1:35" s="1" customFormat="1" ht="12.75">
      <c r="A117" s="13" t="s">
        <v>5</v>
      </c>
      <c r="B117" s="12" t="s">
        <v>95</v>
      </c>
      <c r="C117" s="12">
        <v>61</v>
      </c>
      <c r="D117" s="11" t="s">
        <v>94</v>
      </c>
      <c r="E117" s="10" t="s">
        <v>2</v>
      </c>
      <c r="F117" s="9">
        <v>10</v>
      </c>
      <c r="G117" s="10" t="s">
        <v>1</v>
      </c>
      <c r="H117" s="10" t="s">
        <v>0</v>
      </c>
      <c r="I117" s="9">
        <v>3</v>
      </c>
      <c r="J117" s="9">
        <v>20</v>
      </c>
      <c r="K117" s="9">
        <v>5</v>
      </c>
      <c r="L117" s="9">
        <v>22</v>
      </c>
      <c r="M117" s="9"/>
      <c r="N117" s="9"/>
      <c r="O117" s="9"/>
      <c r="P117" s="9"/>
      <c r="Q117" s="9"/>
      <c r="R117" s="9"/>
      <c r="S117" s="10" t="str">
        <f>CONCATENATE(B117,H117,I117,J117,K117,L117)</f>
        <v>14Gp3-TE; p22-ptap; p5-BE1 source; p20-BE1 gate; p4-BE2 source; p22-BE2 gate; p1-BE3 source; p24-BE3 gate; p2-BE4 source; p23-BE4 gate320522</v>
      </c>
      <c r="T117" s="10" t="str">
        <f>CONCATENATE(LEFT(B117, 1), "-", MID(B117, 2, 1), "-",RIGHT(B117, 1), " pins ", H117)</f>
        <v>1-4-G pins p3-TE; p22-ptap; p5-BE1 source; p20-BE1 gate; p4-BE2 source; p22-BE2 gate; p1-BE3 source; p24-BE3 gate; p2-BE4 source; p23-BE4 gate</v>
      </c>
      <c r="U117" s="18">
        <v>40504</v>
      </c>
      <c r="V117" s="10"/>
      <c r="W117" s="10"/>
      <c r="X117" s="10">
        <f>SUM(V117,W117)</f>
        <v>0</v>
      </c>
      <c r="Y117" s="17" t="e">
        <f>VLOOKUP(T117, '[1]2pt probe test data summary'!$C$2:$V$336, 5, FALSE)</f>
        <v>#N/A</v>
      </c>
      <c r="Z117" s="10"/>
      <c r="AA117" s="10"/>
      <c r="AB117" s="16" t="e">
        <f>VLOOKUP(T117, '[1]2pt probe test data summary'!$C$2:$V$336, 7, FALSE)</f>
        <v>#N/A</v>
      </c>
      <c r="AC117" s="16" t="e">
        <v>#N/A</v>
      </c>
      <c r="AD117" s="16"/>
      <c r="AE117" s="15"/>
      <c r="AF117" s="15"/>
      <c r="AG117" s="15"/>
      <c r="AH117" s="14"/>
      <c r="AI117" s="9"/>
    </row>
    <row r="118" spans="1:35" s="1" customFormat="1" ht="12.75">
      <c r="A118" s="13" t="s">
        <v>5</v>
      </c>
      <c r="B118" s="12" t="s">
        <v>95</v>
      </c>
      <c r="C118" s="12">
        <v>61</v>
      </c>
      <c r="D118" s="11" t="s">
        <v>94</v>
      </c>
      <c r="E118" s="10" t="s">
        <v>2</v>
      </c>
      <c r="F118" s="9">
        <v>10</v>
      </c>
      <c r="G118" s="10" t="s">
        <v>1</v>
      </c>
      <c r="H118" s="10" t="s">
        <v>0</v>
      </c>
      <c r="I118" s="9">
        <v>3</v>
      </c>
      <c r="J118" s="9">
        <v>21</v>
      </c>
      <c r="K118" s="9">
        <v>4</v>
      </c>
      <c r="L118" s="9">
        <v>22</v>
      </c>
      <c r="M118" s="9"/>
      <c r="N118" s="9"/>
      <c r="O118" s="9"/>
      <c r="P118" s="9"/>
      <c r="Q118" s="9"/>
      <c r="R118" s="9"/>
      <c r="S118" s="10"/>
      <c r="T118" s="10"/>
      <c r="U118" s="18"/>
      <c r="V118" s="10"/>
      <c r="W118" s="10"/>
      <c r="X118" s="10"/>
      <c r="Y118" s="17"/>
      <c r="Z118" s="10"/>
      <c r="AA118" s="10"/>
      <c r="AB118" s="16"/>
      <c r="AC118" s="16"/>
      <c r="AD118" s="16"/>
      <c r="AE118" s="15"/>
      <c r="AF118" s="15"/>
      <c r="AG118" s="15"/>
      <c r="AH118" s="14"/>
      <c r="AI118" s="9"/>
    </row>
    <row r="119" spans="1:35" s="1" customFormat="1" ht="12.75">
      <c r="A119" s="13" t="s">
        <v>5</v>
      </c>
      <c r="B119" s="12" t="s">
        <v>95</v>
      </c>
      <c r="C119" s="12">
        <v>61</v>
      </c>
      <c r="D119" s="11" t="s">
        <v>94</v>
      </c>
      <c r="E119" s="10" t="s">
        <v>2</v>
      </c>
      <c r="F119" s="9">
        <v>10</v>
      </c>
      <c r="G119" s="10" t="s">
        <v>1</v>
      </c>
      <c r="H119" s="10" t="s">
        <v>0</v>
      </c>
      <c r="I119" s="9">
        <v>3</v>
      </c>
      <c r="J119" s="9">
        <v>24</v>
      </c>
      <c r="K119" s="9">
        <v>1</v>
      </c>
      <c r="L119" s="9">
        <v>22</v>
      </c>
      <c r="M119" s="9"/>
      <c r="N119" s="9"/>
      <c r="O119" s="9"/>
      <c r="P119" s="9"/>
      <c r="Q119" s="9"/>
      <c r="R119" s="9"/>
      <c r="S119" s="10"/>
      <c r="T119" s="10"/>
      <c r="U119" s="18"/>
      <c r="V119" s="10"/>
      <c r="W119" s="10"/>
      <c r="X119" s="10"/>
      <c r="Y119" s="17"/>
      <c r="Z119" s="10"/>
      <c r="AA119" s="10"/>
      <c r="AB119" s="16"/>
      <c r="AC119" s="16"/>
      <c r="AD119" s="16"/>
      <c r="AE119" s="15"/>
      <c r="AF119" s="15"/>
      <c r="AG119" s="15"/>
      <c r="AH119" s="14"/>
      <c r="AI119" s="9"/>
    </row>
    <row r="120" spans="1:35" s="1" customFormat="1" ht="12.75">
      <c r="A120" s="13" t="s">
        <v>5</v>
      </c>
      <c r="B120" s="12" t="s">
        <v>95</v>
      </c>
      <c r="C120" s="12">
        <v>61</v>
      </c>
      <c r="D120" s="11" t="s">
        <v>94</v>
      </c>
      <c r="E120" s="10" t="s">
        <v>2</v>
      </c>
      <c r="F120" s="9">
        <v>10</v>
      </c>
      <c r="G120" s="10" t="s">
        <v>1</v>
      </c>
      <c r="H120" s="10" t="s">
        <v>0</v>
      </c>
      <c r="I120" s="9">
        <v>3</v>
      </c>
      <c r="J120" s="9">
        <v>23</v>
      </c>
      <c r="K120" s="9">
        <v>2</v>
      </c>
      <c r="L120" s="9">
        <v>22</v>
      </c>
      <c r="M120" s="9"/>
      <c r="N120" s="9"/>
      <c r="O120" s="9"/>
      <c r="P120" s="9"/>
      <c r="Q120" s="9"/>
      <c r="R120" s="9"/>
      <c r="S120" s="10"/>
      <c r="T120" s="10"/>
      <c r="U120" s="18"/>
      <c r="V120" s="10"/>
      <c r="W120" s="10"/>
      <c r="X120" s="10"/>
      <c r="Y120" s="17"/>
      <c r="Z120" s="10"/>
      <c r="AA120" s="10"/>
      <c r="AB120" s="16"/>
      <c r="AC120" s="16"/>
      <c r="AD120" s="16"/>
      <c r="AE120" s="15"/>
      <c r="AF120" s="15"/>
      <c r="AG120" s="15"/>
      <c r="AH120" s="14"/>
      <c r="AI120" s="9"/>
    </row>
    <row r="121" spans="1:35" s="1" customFormat="1" ht="12.75">
      <c r="A121" s="13" t="s">
        <v>5</v>
      </c>
      <c r="B121" s="12" t="s">
        <v>93</v>
      </c>
      <c r="C121" s="12">
        <v>62</v>
      </c>
      <c r="D121" s="11" t="s">
        <v>92</v>
      </c>
      <c r="E121" s="10" t="s">
        <v>6</v>
      </c>
      <c r="F121" s="9">
        <v>5</v>
      </c>
      <c r="G121" s="10" t="s">
        <v>1</v>
      </c>
      <c r="H121" s="10" t="s">
        <v>9</v>
      </c>
      <c r="I121" s="9"/>
      <c r="J121" s="9"/>
      <c r="K121" s="9"/>
      <c r="L121" s="9"/>
      <c r="M121" s="9">
        <v>13</v>
      </c>
      <c r="N121" s="9">
        <v>14</v>
      </c>
      <c r="O121" s="9">
        <v>12</v>
      </c>
      <c r="P121" s="9">
        <v>11</v>
      </c>
      <c r="Q121" s="9"/>
      <c r="R121" s="9"/>
      <c r="S121" s="10" t="str">
        <f>CONCATENATE(B121,H121,I121,J121,K121,L121)</f>
        <v>14Hp11-BE4; p12-BE3; p13-BE1; p14-BE2; p15 TE</v>
      </c>
      <c r="T121" s="10" t="str">
        <f>CONCATENATE(LEFT(B121, 1), "-", MID(B121, 2, 1), "-",RIGHT(B121, 1), " pins ", H121)</f>
        <v>1-4-H pins p11-BE4; p12-BE3; p13-BE1; p14-BE2; p15 TE</v>
      </c>
      <c r="U121" s="18">
        <v>40504</v>
      </c>
      <c r="V121" s="10"/>
      <c r="W121" s="10"/>
      <c r="X121" s="10">
        <f>SUM(V121,W121)</f>
        <v>0</v>
      </c>
      <c r="Y121" s="17" t="e">
        <f>VLOOKUP(T121, '[1]2pt probe test data summary'!$C$2:$V$336, 5, FALSE)</f>
        <v>#N/A</v>
      </c>
      <c r="Z121" s="10"/>
      <c r="AA121" s="10"/>
      <c r="AB121" s="16" t="e">
        <f>VLOOKUP(T121, '[1]2pt probe test data summary'!$C$2:$V$336, 7, FALSE)</f>
        <v>#N/A</v>
      </c>
      <c r="AC121" s="16" t="e">
        <v>#N/A</v>
      </c>
      <c r="AD121" s="16"/>
      <c r="AE121" s="15"/>
      <c r="AF121" s="15"/>
      <c r="AG121" s="15"/>
      <c r="AH121" s="14"/>
      <c r="AI121" s="9"/>
    </row>
    <row r="122" spans="1:35" s="1" customFormat="1" ht="12.75">
      <c r="A122" s="13" t="s">
        <v>5</v>
      </c>
      <c r="B122" s="12" t="s">
        <v>93</v>
      </c>
      <c r="C122" s="12">
        <v>62</v>
      </c>
      <c r="D122" s="11" t="s">
        <v>92</v>
      </c>
      <c r="E122" s="10" t="s">
        <v>8</v>
      </c>
      <c r="F122" s="9">
        <v>8</v>
      </c>
      <c r="G122" s="10" t="s">
        <v>1</v>
      </c>
      <c r="H122" s="10" t="s">
        <v>7</v>
      </c>
      <c r="I122" s="9">
        <v>8</v>
      </c>
      <c r="J122" s="9">
        <v>16</v>
      </c>
      <c r="K122" s="9">
        <v>9</v>
      </c>
      <c r="L122" s="9">
        <v>17</v>
      </c>
      <c r="M122" s="9"/>
      <c r="N122" s="9"/>
      <c r="O122" s="9"/>
      <c r="P122" s="9"/>
      <c r="Q122" s="9"/>
      <c r="R122" s="9"/>
      <c r="S122" s="10" t="str">
        <f>CONCATENATE(B122,H122,I122,J122,K122,L122)</f>
        <v>14Hp8-TE; p17-ptap; p10-BE1; p9-BE2 source; p16-BE2 gate; p6-BE3; p7-BE4 source; p18-BE4 gate816917</v>
      </c>
      <c r="T122" s="10" t="str">
        <f>CONCATENATE(LEFT(B122, 1), "-", MID(B122, 2, 1), "-",RIGHT(B122, 1), " pins ", H122)</f>
        <v>1-4-H pins p8-TE; p17-ptap; p10-BE1; p9-BE2 source; p16-BE2 gate; p6-BE3; p7-BE4 source; p18-BE4 gate</v>
      </c>
      <c r="U122" s="18">
        <v>40504</v>
      </c>
      <c r="V122" s="10"/>
      <c r="W122" s="10"/>
      <c r="X122" s="10">
        <f>SUM(V122,W122)</f>
        <v>0</v>
      </c>
      <c r="Y122" s="17" t="e">
        <f>VLOOKUP(T122, '[1]2pt probe test data summary'!$C$2:$V$336, 5, FALSE)</f>
        <v>#N/A</v>
      </c>
      <c r="Z122" s="10"/>
      <c r="AA122" s="10"/>
      <c r="AB122" s="16" t="e">
        <f>VLOOKUP(T122, '[1]2pt probe test data summary'!$C$2:$V$336, 7, FALSE)</f>
        <v>#N/A</v>
      </c>
      <c r="AC122" s="16" t="e">
        <v>#N/A</v>
      </c>
      <c r="AD122" s="16"/>
      <c r="AE122" s="15"/>
      <c r="AF122" s="15"/>
      <c r="AG122" s="15"/>
      <c r="AH122" s="14"/>
      <c r="AI122" s="9"/>
    </row>
    <row r="123" spans="1:35" s="1" customFormat="1" ht="12.75">
      <c r="A123" s="13" t="s">
        <v>5</v>
      </c>
      <c r="B123" s="12" t="s">
        <v>93</v>
      </c>
      <c r="C123" s="12">
        <v>62</v>
      </c>
      <c r="D123" s="11" t="s">
        <v>92</v>
      </c>
      <c r="E123" s="10" t="s">
        <v>8</v>
      </c>
      <c r="F123" s="9">
        <v>8</v>
      </c>
      <c r="G123" s="10" t="s">
        <v>1</v>
      </c>
      <c r="H123" s="10" t="s">
        <v>7</v>
      </c>
      <c r="I123" s="9">
        <v>8</v>
      </c>
      <c r="J123" s="9">
        <v>18</v>
      </c>
      <c r="K123" s="9">
        <v>7</v>
      </c>
      <c r="L123" s="9">
        <v>17</v>
      </c>
      <c r="M123" s="9"/>
      <c r="N123" s="9"/>
      <c r="O123" s="9"/>
      <c r="P123" s="9"/>
      <c r="Q123" s="9"/>
      <c r="R123" s="9"/>
      <c r="S123" s="10"/>
      <c r="T123" s="10"/>
      <c r="U123" s="18"/>
      <c r="V123" s="10"/>
      <c r="W123" s="10"/>
      <c r="X123" s="10"/>
      <c r="Y123" s="17"/>
      <c r="Z123" s="10"/>
      <c r="AA123" s="10"/>
      <c r="AB123" s="16"/>
      <c r="AC123" s="16"/>
      <c r="AD123" s="16"/>
      <c r="AE123" s="15"/>
      <c r="AF123" s="15"/>
      <c r="AG123" s="15"/>
      <c r="AH123" s="14"/>
      <c r="AI123" s="9"/>
    </row>
    <row r="124" spans="1:35" s="1" customFormat="1" ht="12.75">
      <c r="A124" s="13" t="s">
        <v>5</v>
      </c>
      <c r="B124" s="12" t="s">
        <v>93</v>
      </c>
      <c r="C124" s="12">
        <v>62</v>
      </c>
      <c r="D124" s="11" t="s">
        <v>92</v>
      </c>
      <c r="E124" s="10" t="s">
        <v>2</v>
      </c>
      <c r="F124" s="9">
        <v>10</v>
      </c>
      <c r="G124" s="10" t="s">
        <v>1</v>
      </c>
      <c r="H124" s="10" t="s">
        <v>0</v>
      </c>
      <c r="I124" s="9">
        <v>3</v>
      </c>
      <c r="J124" s="9">
        <v>20</v>
      </c>
      <c r="K124" s="9">
        <v>5</v>
      </c>
      <c r="L124" s="9">
        <v>22</v>
      </c>
      <c r="M124" s="9"/>
      <c r="N124" s="9"/>
      <c r="O124" s="9"/>
      <c r="P124" s="9"/>
      <c r="Q124" s="9"/>
      <c r="R124" s="9"/>
      <c r="S124" s="10" t="str">
        <f>CONCATENATE(B124,H124,I124,J124,K124,L124)</f>
        <v>14Hp3-TE; p22-ptap; p5-BE1 source; p20-BE1 gate; p4-BE2 source; p22-BE2 gate; p1-BE3 source; p24-BE3 gate; p2-BE4 source; p23-BE4 gate320522</v>
      </c>
      <c r="T124" s="10" t="str">
        <f>CONCATENATE(LEFT(B124, 1), "-", MID(B124, 2, 1), "-",RIGHT(B124, 1), " pins ", H124)</f>
        <v>1-4-H pins p3-TE; p22-ptap; p5-BE1 source; p20-BE1 gate; p4-BE2 source; p22-BE2 gate; p1-BE3 source; p24-BE3 gate; p2-BE4 source; p23-BE4 gate</v>
      </c>
      <c r="U124" s="18">
        <v>40504</v>
      </c>
      <c r="V124" s="10"/>
      <c r="W124" s="10"/>
      <c r="X124" s="10">
        <f>SUM(V124,W124)</f>
        <v>0</v>
      </c>
      <c r="Y124" s="17" t="e">
        <f>VLOOKUP(T124, '[1]2pt probe test data summary'!$C$2:$V$336, 5, FALSE)</f>
        <v>#N/A</v>
      </c>
      <c r="Z124" s="10"/>
      <c r="AA124" s="10"/>
      <c r="AB124" s="16" t="e">
        <f>VLOOKUP(T124, '[1]2pt probe test data summary'!$C$2:$V$336, 7, FALSE)</f>
        <v>#N/A</v>
      </c>
      <c r="AC124" s="16" t="e">
        <v>#N/A</v>
      </c>
      <c r="AD124" s="16"/>
      <c r="AE124" s="15"/>
      <c r="AF124" s="15"/>
      <c r="AG124" s="15"/>
      <c r="AH124" s="14"/>
      <c r="AI124" s="9"/>
    </row>
    <row r="125" spans="1:35" s="1" customFormat="1" ht="12.75">
      <c r="A125" s="13" t="s">
        <v>5</v>
      </c>
      <c r="B125" s="12" t="s">
        <v>93</v>
      </c>
      <c r="C125" s="12">
        <v>62</v>
      </c>
      <c r="D125" s="11" t="s">
        <v>92</v>
      </c>
      <c r="E125" s="10" t="s">
        <v>2</v>
      </c>
      <c r="F125" s="9">
        <v>10</v>
      </c>
      <c r="G125" s="10" t="s">
        <v>1</v>
      </c>
      <c r="H125" s="10" t="s">
        <v>0</v>
      </c>
      <c r="I125" s="9">
        <v>3</v>
      </c>
      <c r="J125" s="9">
        <v>21</v>
      </c>
      <c r="K125" s="9">
        <v>4</v>
      </c>
      <c r="L125" s="9">
        <v>22</v>
      </c>
      <c r="M125" s="9"/>
      <c r="N125" s="9"/>
      <c r="O125" s="9"/>
      <c r="P125" s="9"/>
      <c r="Q125" s="9"/>
      <c r="R125" s="9"/>
      <c r="S125" s="10"/>
      <c r="T125" s="10"/>
      <c r="U125" s="18"/>
      <c r="V125" s="10"/>
      <c r="W125" s="10"/>
      <c r="X125" s="10"/>
      <c r="Y125" s="17"/>
      <c r="Z125" s="10"/>
      <c r="AA125" s="10"/>
      <c r="AB125" s="16"/>
      <c r="AC125" s="16"/>
      <c r="AD125" s="16"/>
      <c r="AE125" s="15"/>
      <c r="AF125" s="15"/>
      <c r="AG125" s="15"/>
      <c r="AH125" s="14"/>
      <c r="AI125" s="9"/>
    </row>
    <row r="126" spans="1:35" s="1" customFormat="1" ht="12.75">
      <c r="A126" s="13" t="s">
        <v>5</v>
      </c>
      <c r="B126" s="12" t="s">
        <v>93</v>
      </c>
      <c r="C126" s="12">
        <v>62</v>
      </c>
      <c r="D126" s="11" t="s">
        <v>92</v>
      </c>
      <c r="E126" s="10" t="s">
        <v>2</v>
      </c>
      <c r="F126" s="9">
        <v>10</v>
      </c>
      <c r="G126" s="10" t="s">
        <v>1</v>
      </c>
      <c r="H126" s="10" t="s">
        <v>0</v>
      </c>
      <c r="I126" s="9">
        <v>3</v>
      </c>
      <c r="J126" s="9">
        <v>24</v>
      </c>
      <c r="K126" s="9">
        <v>1</v>
      </c>
      <c r="L126" s="9">
        <v>22</v>
      </c>
      <c r="M126" s="9"/>
      <c r="N126" s="9"/>
      <c r="O126" s="9"/>
      <c r="P126" s="9"/>
      <c r="Q126" s="9"/>
      <c r="R126" s="9"/>
      <c r="S126" s="10"/>
      <c r="T126" s="10"/>
      <c r="U126" s="18"/>
      <c r="V126" s="10"/>
      <c r="W126" s="10"/>
      <c r="X126" s="10"/>
      <c r="Y126" s="17"/>
      <c r="Z126" s="10"/>
      <c r="AA126" s="10"/>
      <c r="AB126" s="16"/>
      <c r="AC126" s="16"/>
      <c r="AD126" s="16"/>
      <c r="AE126" s="15"/>
      <c r="AF126" s="15"/>
      <c r="AG126" s="15"/>
      <c r="AH126" s="14"/>
      <c r="AI126" s="9"/>
    </row>
    <row r="127" spans="1:35" s="1" customFormat="1" ht="12.75">
      <c r="A127" s="13" t="s">
        <v>5</v>
      </c>
      <c r="B127" s="12" t="s">
        <v>93</v>
      </c>
      <c r="C127" s="12">
        <v>62</v>
      </c>
      <c r="D127" s="11" t="s">
        <v>92</v>
      </c>
      <c r="E127" s="10" t="s">
        <v>2</v>
      </c>
      <c r="F127" s="9">
        <v>10</v>
      </c>
      <c r="G127" s="10" t="s">
        <v>1</v>
      </c>
      <c r="H127" s="10" t="s">
        <v>0</v>
      </c>
      <c r="I127" s="9">
        <v>3</v>
      </c>
      <c r="J127" s="9">
        <v>23</v>
      </c>
      <c r="K127" s="9">
        <v>2</v>
      </c>
      <c r="L127" s="9">
        <v>22</v>
      </c>
      <c r="M127" s="9"/>
      <c r="N127" s="9"/>
      <c r="O127" s="9"/>
      <c r="P127" s="9"/>
      <c r="Q127" s="9"/>
      <c r="R127" s="9"/>
      <c r="S127" s="10"/>
      <c r="T127" s="10"/>
      <c r="U127" s="18"/>
      <c r="V127" s="10"/>
      <c r="W127" s="10"/>
      <c r="X127" s="10"/>
      <c r="Y127" s="17"/>
      <c r="Z127" s="10"/>
      <c r="AA127" s="10"/>
      <c r="AB127" s="16"/>
      <c r="AC127" s="16"/>
      <c r="AD127" s="16"/>
      <c r="AE127" s="15"/>
      <c r="AF127" s="15"/>
      <c r="AG127" s="15"/>
      <c r="AH127" s="14"/>
      <c r="AI127" s="9"/>
    </row>
    <row r="128" spans="1:35" s="1" customFormat="1" ht="12.75">
      <c r="A128" s="13" t="s">
        <v>5</v>
      </c>
      <c r="B128" s="12" t="s">
        <v>91</v>
      </c>
      <c r="C128" s="12">
        <v>63</v>
      </c>
      <c r="D128" s="11" t="s">
        <v>90</v>
      </c>
      <c r="E128" s="10" t="s">
        <v>6</v>
      </c>
      <c r="F128" s="9">
        <v>5</v>
      </c>
      <c r="G128" s="10" t="s">
        <v>1</v>
      </c>
      <c r="H128" s="10" t="s">
        <v>9</v>
      </c>
      <c r="I128" s="9"/>
      <c r="J128" s="9"/>
      <c r="K128" s="9"/>
      <c r="L128" s="9"/>
      <c r="M128" s="9">
        <v>13</v>
      </c>
      <c r="N128" s="9">
        <v>14</v>
      </c>
      <c r="O128" s="9">
        <v>12</v>
      </c>
      <c r="P128" s="9">
        <v>11</v>
      </c>
      <c r="Q128" s="9"/>
      <c r="R128" s="9"/>
      <c r="S128" s="10" t="str">
        <f>CONCATENATE(B128,H128,I128,J128,K128,L128)</f>
        <v>14Ip11-BE4; p12-BE3; p13-BE1; p14-BE2; p15 TE</v>
      </c>
      <c r="T128" s="10" t="str">
        <f>CONCATENATE(LEFT(B128, 1), "-", MID(B128, 2, 1), "-",RIGHT(B128, 1), " pins ", H128)</f>
        <v>1-4-I pins p11-BE4; p12-BE3; p13-BE1; p14-BE2; p15 TE</v>
      </c>
      <c r="U128" s="18">
        <v>40504</v>
      </c>
      <c r="V128" s="10"/>
      <c r="W128" s="10"/>
      <c r="X128" s="10">
        <f>SUM(V128,W128)</f>
        <v>0</v>
      </c>
      <c r="Y128" s="17" t="e">
        <f>VLOOKUP(T128, '[1]2pt probe test data summary'!$C$2:$V$336, 5, FALSE)</f>
        <v>#N/A</v>
      </c>
      <c r="Z128" s="10"/>
      <c r="AA128" s="10"/>
      <c r="AB128" s="16" t="e">
        <f>VLOOKUP(T128, '[1]2pt probe test data summary'!$C$2:$V$336, 7, FALSE)</f>
        <v>#N/A</v>
      </c>
      <c r="AC128" s="16" t="e">
        <v>#N/A</v>
      </c>
      <c r="AD128" s="16"/>
      <c r="AE128" s="15"/>
      <c r="AF128" s="15"/>
      <c r="AG128" s="15"/>
      <c r="AH128" s="14"/>
      <c r="AI128" s="9"/>
    </row>
    <row r="129" spans="1:35" s="1" customFormat="1" ht="12.75">
      <c r="A129" s="13" t="s">
        <v>5</v>
      </c>
      <c r="B129" s="12" t="s">
        <v>91</v>
      </c>
      <c r="C129" s="12">
        <v>63</v>
      </c>
      <c r="D129" s="11" t="s">
        <v>90</v>
      </c>
      <c r="E129" s="10" t="s">
        <v>8</v>
      </c>
      <c r="F129" s="9">
        <v>8</v>
      </c>
      <c r="G129" s="10" t="s">
        <v>1</v>
      </c>
      <c r="H129" s="10" t="s">
        <v>7</v>
      </c>
      <c r="I129" s="9">
        <v>8</v>
      </c>
      <c r="J129" s="9">
        <v>16</v>
      </c>
      <c r="K129" s="9">
        <v>9</v>
      </c>
      <c r="L129" s="9">
        <v>17</v>
      </c>
      <c r="M129" s="9"/>
      <c r="N129" s="9"/>
      <c r="O129" s="9"/>
      <c r="P129" s="9"/>
      <c r="Q129" s="9"/>
      <c r="R129" s="9"/>
      <c r="S129" s="10" t="str">
        <f>CONCATENATE(B129,H129,I129,J129,K129,L129)</f>
        <v>14Ip8-TE; p17-ptap; p10-BE1; p9-BE2 source; p16-BE2 gate; p6-BE3; p7-BE4 source; p18-BE4 gate816917</v>
      </c>
      <c r="T129" s="10" t="str">
        <f>CONCATENATE(LEFT(B129, 1), "-", MID(B129, 2, 1), "-",RIGHT(B129, 1), " pins ", H129)</f>
        <v>1-4-I pins p8-TE; p17-ptap; p10-BE1; p9-BE2 source; p16-BE2 gate; p6-BE3; p7-BE4 source; p18-BE4 gate</v>
      </c>
      <c r="U129" s="18">
        <v>40504</v>
      </c>
      <c r="V129" s="10"/>
      <c r="W129" s="10"/>
      <c r="X129" s="10">
        <f>SUM(V129,W129)</f>
        <v>0</v>
      </c>
      <c r="Y129" s="17" t="e">
        <f>VLOOKUP(T129, '[1]2pt probe test data summary'!$C$2:$V$336, 5, FALSE)</f>
        <v>#N/A</v>
      </c>
      <c r="Z129" s="10"/>
      <c r="AA129" s="10"/>
      <c r="AB129" s="16" t="e">
        <f>VLOOKUP(T129, '[1]2pt probe test data summary'!$C$2:$V$336, 7, FALSE)</f>
        <v>#N/A</v>
      </c>
      <c r="AC129" s="16" t="e">
        <v>#N/A</v>
      </c>
      <c r="AD129" s="16"/>
      <c r="AE129" s="15"/>
      <c r="AF129" s="15"/>
      <c r="AG129" s="15"/>
      <c r="AH129" s="14"/>
      <c r="AI129" s="9"/>
    </row>
    <row r="130" spans="1:35" s="1" customFormat="1" ht="12.75">
      <c r="A130" s="13" t="s">
        <v>5</v>
      </c>
      <c r="B130" s="12" t="s">
        <v>91</v>
      </c>
      <c r="C130" s="12">
        <v>63</v>
      </c>
      <c r="D130" s="11" t="s">
        <v>90</v>
      </c>
      <c r="E130" s="10" t="s">
        <v>8</v>
      </c>
      <c r="F130" s="9">
        <v>8</v>
      </c>
      <c r="G130" s="10" t="s">
        <v>1</v>
      </c>
      <c r="H130" s="10" t="s">
        <v>7</v>
      </c>
      <c r="I130" s="9">
        <v>8</v>
      </c>
      <c r="J130" s="9">
        <v>18</v>
      </c>
      <c r="K130" s="9">
        <v>7</v>
      </c>
      <c r="L130" s="9">
        <v>17</v>
      </c>
      <c r="M130" s="9"/>
      <c r="N130" s="9"/>
      <c r="O130" s="9"/>
      <c r="P130" s="9"/>
      <c r="Q130" s="9"/>
      <c r="R130" s="9"/>
      <c r="S130" s="10"/>
      <c r="T130" s="10"/>
      <c r="U130" s="18"/>
      <c r="V130" s="10"/>
      <c r="W130" s="10"/>
      <c r="X130" s="10"/>
      <c r="Y130" s="17"/>
      <c r="Z130" s="10"/>
      <c r="AA130" s="10"/>
      <c r="AB130" s="16"/>
      <c r="AC130" s="16"/>
      <c r="AD130" s="16"/>
      <c r="AE130" s="15"/>
      <c r="AF130" s="15"/>
      <c r="AG130" s="15"/>
      <c r="AH130" s="14"/>
      <c r="AI130" s="9"/>
    </row>
    <row r="131" spans="1:35" s="1" customFormat="1" ht="12.75">
      <c r="A131" s="13" t="s">
        <v>5</v>
      </c>
      <c r="B131" s="12" t="s">
        <v>91</v>
      </c>
      <c r="C131" s="12">
        <v>63</v>
      </c>
      <c r="D131" s="11" t="s">
        <v>90</v>
      </c>
      <c r="E131" s="10" t="s">
        <v>2</v>
      </c>
      <c r="F131" s="9">
        <v>10</v>
      </c>
      <c r="G131" s="10" t="s">
        <v>1</v>
      </c>
      <c r="H131" s="10" t="s">
        <v>0</v>
      </c>
      <c r="I131" s="9">
        <v>3</v>
      </c>
      <c r="J131" s="9">
        <v>20</v>
      </c>
      <c r="K131" s="9">
        <v>5</v>
      </c>
      <c r="L131" s="9">
        <v>22</v>
      </c>
      <c r="M131" s="9"/>
      <c r="N131" s="9"/>
      <c r="O131" s="9"/>
      <c r="P131" s="9"/>
      <c r="Q131" s="9"/>
      <c r="R131" s="9"/>
      <c r="S131" s="10" t="str">
        <f>CONCATENATE(B131,H131,I131,J131,K131,L131)</f>
        <v>14Ip3-TE; p22-ptap; p5-BE1 source; p20-BE1 gate; p4-BE2 source; p22-BE2 gate; p1-BE3 source; p24-BE3 gate; p2-BE4 source; p23-BE4 gate320522</v>
      </c>
      <c r="T131" s="10" t="str">
        <f>CONCATENATE(LEFT(B131, 1), "-", MID(B131, 2, 1), "-",RIGHT(B131, 1), " pins ", H131)</f>
        <v>1-4-I pins p3-TE; p22-ptap; p5-BE1 source; p20-BE1 gate; p4-BE2 source; p22-BE2 gate; p1-BE3 source; p24-BE3 gate; p2-BE4 source; p23-BE4 gate</v>
      </c>
      <c r="U131" s="18">
        <v>40504</v>
      </c>
      <c r="V131" s="10"/>
      <c r="W131" s="10"/>
      <c r="X131" s="10">
        <f>SUM(V131,W131)</f>
        <v>0</v>
      </c>
      <c r="Y131" s="17" t="e">
        <f>VLOOKUP(T131, '[1]2pt probe test data summary'!$C$2:$V$336, 5, FALSE)</f>
        <v>#N/A</v>
      </c>
      <c r="Z131" s="10"/>
      <c r="AA131" s="10"/>
      <c r="AB131" s="16" t="e">
        <f>VLOOKUP(T131, '[1]2pt probe test data summary'!$C$2:$V$336, 7, FALSE)</f>
        <v>#N/A</v>
      </c>
      <c r="AC131" s="16" t="e">
        <v>#N/A</v>
      </c>
      <c r="AD131" s="16"/>
      <c r="AE131" s="15"/>
      <c r="AF131" s="15"/>
      <c r="AG131" s="15"/>
      <c r="AH131" s="14"/>
      <c r="AI131" s="9"/>
    </row>
    <row r="132" spans="1:35" s="1" customFormat="1" ht="12.75">
      <c r="A132" s="13" t="s">
        <v>5</v>
      </c>
      <c r="B132" s="12" t="s">
        <v>91</v>
      </c>
      <c r="C132" s="12">
        <v>63</v>
      </c>
      <c r="D132" s="11" t="s">
        <v>90</v>
      </c>
      <c r="E132" s="10" t="s">
        <v>2</v>
      </c>
      <c r="F132" s="9">
        <v>10</v>
      </c>
      <c r="G132" s="10" t="s">
        <v>1</v>
      </c>
      <c r="H132" s="10" t="s">
        <v>0</v>
      </c>
      <c r="I132" s="9">
        <v>3</v>
      </c>
      <c r="J132" s="9">
        <v>21</v>
      </c>
      <c r="K132" s="9">
        <v>4</v>
      </c>
      <c r="L132" s="9">
        <v>22</v>
      </c>
      <c r="M132" s="9"/>
      <c r="N132" s="9"/>
      <c r="O132" s="9"/>
      <c r="P132" s="9"/>
      <c r="Q132" s="9"/>
      <c r="R132" s="9"/>
      <c r="S132" s="10"/>
      <c r="T132" s="10"/>
      <c r="U132" s="18"/>
      <c r="V132" s="10"/>
      <c r="W132" s="10"/>
      <c r="X132" s="10"/>
      <c r="Y132" s="17"/>
      <c r="Z132" s="10"/>
      <c r="AA132" s="10"/>
      <c r="AB132" s="16"/>
      <c r="AC132" s="16"/>
      <c r="AD132" s="16"/>
      <c r="AE132" s="15"/>
      <c r="AF132" s="15"/>
      <c r="AG132" s="15"/>
      <c r="AH132" s="14"/>
      <c r="AI132" s="9"/>
    </row>
    <row r="133" spans="1:35" s="1" customFormat="1" ht="12.75">
      <c r="A133" s="13" t="s">
        <v>5</v>
      </c>
      <c r="B133" s="12" t="s">
        <v>91</v>
      </c>
      <c r="C133" s="12">
        <v>63</v>
      </c>
      <c r="D133" s="11" t="s">
        <v>90</v>
      </c>
      <c r="E133" s="10" t="s">
        <v>2</v>
      </c>
      <c r="F133" s="9">
        <v>10</v>
      </c>
      <c r="G133" s="10" t="s">
        <v>1</v>
      </c>
      <c r="H133" s="10" t="s">
        <v>0</v>
      </c>
      <c r="I133" s="9">
        <v>3</v>
      </c>
      <c r="J133" s="9">
        <v>24</v>
      </c>
      <c r="K133" s="9">
        <v>1</v>
      </c>
      <c r="L133" s="9">
        <v>22</v>
      </c>
      <c r="M133" s="9"/>
      <c r="N133" s="9"/>
      <c r="O133" s="9"/>
      <c r="P133" s="9"/>
      <c r="Q133" s="9"/>
      <c r="R133" s="9"/>
      <c r="S133" s="10"/>
      <c r="T133" s="10"/>
      <c r="U133" s="18"/>
      <c r="V133" s="10"/>
      <c r="W133" s="10"/>
      <c r="X133" s="10"/>
      <c r="Y133" s="17"/>
      <c r="Z133" s="10"/>
      <c r="AA133" s="10"/>
      <c r="AB133" s="16"/>
      <c r="AC133" s="16"/>
      <c r="AD133" s="16"/>
      <c r="AE133" s="15"/>
      <c r="AF133" s="15"/>
      <c r="AG133" s="15"/>
      <c r="AH133" s="14"/>
      <c r="AI133" s="9"/>
    </row>
    <row r="134" spans="1:35" s="1" customFormat="1" ht="12.75">
      <c r="A134" s="13" t="s">
        <v>5</v>
      </c>
      <c r="B134" s="12" t="s">
        <v>91</v>
      </c>
      <c r="C134" s="12">
        <v>63</v>
      </c>
      <c r="D134" s="11" t="s">
        <v>90</v>
      </c>
      <c r="E134" s="10" t="s">
        <v>2</v>
      </c>
      <c r="F134" s="9">
        <v>10</v>
      </c>
      <c r="G134" s="10" t="s">
        <v>1</v>
      </c>
      <c r="H134" s="10" t="s">
        <v>0</v>
      </c>
      <c r="I134" s="9">
        <v>3</v>
      </c>
      <c r="J134" s="9">
        <v>23</v>
      </c>
      <c r="K134" s="9">
        <v>2</v>
      </c>
      <c r="L134" s="9">
        <v>22</v>
      </c>
      <c r="M134" s="9"/>
      <c r="N134" s="9"/>
      <c r="O134" s="9"/>
      <c r="P134" s="9"/>
      <c r="Q134" s="9"/>
      <c r="R134" s="9"/>
      <c r="S134" s="10"/>
      <c r="T134" s="10"/>
      <c r="U134" s="18"/>
      <c r="V134" s="10"/>
      <c r="W134" s="10"/>
      <c r="X134" s="10"/>
      <c r="Y134" s="17"/>
      <c r="Z134" s="10"/>
      <c r="AA134" s="10"/>
      <c r="AB134" s="16"/>
      <c r="AC134" s="16"/>
      <c r="AD134" s="16"/>
      <c r="AE134" s="15"/>
      <c r="AF134" s="15"/>
      <c r="AG134" s="15"/>
      <c r="AH134" s="14"/>
      <c r="AI134" s="9"/>
    </row>
    <row r="135" spans="1:35" s="1" customFormat="1" ht="12.75">
      <c r="A135" s="13" t="s">
        <v>5</v>
      </c>
      <c r="B135" s="12" t="s">
        <v>89</v>
      </c>
      <c r="C135" s="12">
        <v>64</v>
      </c>
      <c r="D135" s="11" t="s">
        <v>88</v>
      </c>
      <c r="E135" s="10" t="s">
        <v>6</v>
      </c>
      <c r="F135" s="9">
        <v>5</v>
      </c>
      <c r="G135" s="10" t="s">
        <v>1</v>
      </c>
      <c r="H135" s="10" t="s">
        <v>9</v>
      </c>
      <c r="I135" s="9"/>
      <c r="J135" s="9"/>
      <c r="K135" s="9"/>
      <c r="L135" s="9"/>
      <c r="M135" s="9">
        <v>13</v>
      </c>
      <c r="N135" s="9">
        <v>14</v>
      </c>
      <c r="O135" s="9">
        <v>12</v>
      </c>
      <c r="P135" s="9">
        <v>11</v>
      </c>
      <c r="Q135" s="9"/>
      <c r="R135" s="9"/>
      <c r="S135" s="10" t="str">
        <f>CONCATENATE(B135,H135,I135,J135,K135,L135)</f>
        <v>14Jp11-BE4; p12-BE3; p13-BE1; p14-BE2; p15 TE</v>
      </c>
      <c r="T135" s="10" t="str">
        <f>CONCATENATE(LEFT(B135, 1), "-", MID(B135, 2, 1), "-",RIGHT(B135, 1), " pins ", H135)</f>
        <v>1-4-J pins p11-BE4; p12-BE3; p13-BE1; p14-BE2; p15 TE</v>
      </c>
      <c r="U135" s="18">
        <v>40504</v>
      </c>
      <c r="V135" s="10"/>
      <c r="W135" s="10"/>
      <c r="X135" s="10">
        <f>SUM(V135,W135)</f>
        <v>0</v>
      </c>
      <c r="Y135" s="17" t="e">
        <f>VLOOKUP(T135, '[1]2pt probe test data summary'!$C$2:$V$336, 5, FALSE)</f>
        <v>#N/A</v>
      </c>
      <c r="Z135" s="10"/>
      <c r="AA135" s="10"/>
      <c r="AB135" s="16" t="e">
        <f>VLOOKUP(T135, '[1]2pt probe test data summary'!$C$2:$V$336, 7, FALSE)</f>
        <v>#N/A</v>
      </c>
      <c r="AC135" s="16" t="e">
        <v>#N/A</v>
      </c>
      <c r="AD135" s="16"/>
      <c r="AE135" s="15"/>
      <c r="AF135" s="15"/>
      <c r="AG135" s="15"/>
      <c r="AH135" s="14"/>
      <c r="AI135" s="9"/>
    </row>
    <row r="136" spans="1:35" s="1" customFormat="1" ht="12.75">
      <c r="A136" s="13" t="s">
        <v>5</v>
      </c>
      <c r="B136" s="12" t="s">
        <v>89</v>
      </c>
      <c r="C136" s="12">
        <v>64</v>
      </c>
      <c r="D136" s="11" t="s">
        <v>88</v>
      </c>
      <c r="E136" s="10" t="s">
        <v>8</v>
      </c>
      <c r="F136" s="9">
        <v>8</v>
      </c>
      <c r="G136" s="10" t="s">
        <v>1</v>
      </c>
      <c r="H136" s="10" t="s">
        <v>7</v>
      </c>
      <c r="I136" s="9">
        <v>8</v>
      </c>
      <c r="J136" s="9">
        <v>16</v>
      </c>
      <c r="K136" s="9">
        <v>9</v>
      </c>
      <c r="L136" s="9">
        <v>17</v>
      </c>
      <c r="M136" s="9"/>
      <c r="N136" s="9"/>
      <c r="O136" s="9"/>
      <c r="P136" s="9"/>
      <c r="Q136" s="9"/>
      <c r="R136" s="9"/>
      <c r="S136" s="10" t="str">
        <f>CONCATENATE(B136,H136,I136,J136,K136,L136)</f>
        <v>14Jp8-TE; p17-ptap; p10-BE1; p9-BE2 source; p16-BE2 gate; p6-BE3; p7-BE4 source; p18-BE4 gate816917</v>
      </c>
      <c r="T136" s="10" t="str">
        <f>CONCATENATE(LEFT(B136, 1), "-", MID(B136, 2, 1), "-",RIGHT(B136, 1), " pins ", H136)</f>
        <v>1-4-J pins p8-TE; p17-ptap; p10-BE1; p9-BE2 source; p16-BE2 gate; p6-BE3; p7-BE4 source; p18-BE4 gate</v>
      </c>
      <c r="U136" s="18">
        <v>40504</v>
      </c>
      <c r="V136" s="10"/>
      <c r="W136" s="10"/>
      <c r="X136" s="10">
        <f>SUM(V136,W136)</f>
        <v>0</v>
      </c>
      <c r="Y136" s="17" t="e">
        <f>VLOOKUP(T136, '[1]2pt probe test data summary'!$C$2:$V$336, 5, FALSE)</f>
        <v>#N/A</v>
      </c>
      <c r="Z136" s="10"/>
      <c r="AA136" s="10"/>
      <c r="AB136" s="16" t="e">
        <f>VLOOKUP(T136, '[1]2pt probe test data summary'!$C$2:$V$336, 7, FALSE)</f>
        <v>#N/A</v>
      </c>
      <c r="AC136" s="16" t="e">
        <v>#N/A</v>
      </c>
      <c r="AD136" s="16"/>
      <c r="AE136" s="15"/>
      <c r="AF136" s="15"/>
      <c r="AG136" s="15"/>
      <c r="AH136" s="14"/>
      <c r="AI136" s="9"/>
    </row>
    <row r="137" spans="1:35" s="1" customFormat="1" ht="12.75">
      <c r="A137" s="13" t="s">
        <v>5</v>
      </c>
      <c r="B137" s="12" t="s">
        <v>89</v>
      </c>
      <c r="C137" s="12">
        <v>64</v>
      </c>
      <c r="D137" s="11" t="s">
        <v>88</v>
      </c>
      <c r="E137" s="10" t="s">
        <v>8</v>
      </c>
      <c r="F137" s="9">
        <v>8</v>
      </c>
      <c r="G137" s="10" t="s">
        <v>1</v>
      </c>
      <c r="H137" s="10" t="s">
        <v>7</v>
      </c>
      <c r="I137" s="9">
        <v>8</v>
      </c>
      <c r="J137" s="9">
        <v>18</v>
      </c>
      <c r="K137" s="9">
        <v>7</v>
      </c>
      <c r="L137" s="9">
        <v>17</v>
      </c>
      <c r="M137" s="9"/>
      <c r="N137" s="9"/>
      <c r="O137" s="9"/>
      <c r="P137" s="9"/>
      <c r="Q137" s="9"/>
      <c r="R137" s="9"/>
      <c r="S137" s="10"/>
      <c r="T137" s="10"/>
      <c r="U137" s="18"/>
      <c r="V137" s="10"/>
      <c r="W137" s="10"/>
      <c r="X137" s="10"/>
      <c r="Y137" s="17"/>
      <c r="Z137" s="10"/>
      <c r="AA137" s="10"/>
      <c r="AB137" s="16"/>
      <c r="AC137" s="16"/>
      <c r="AD137" s="16"/>
      <c r="AE137" s="15"/>
      <c r="AF137" s="15"/>
      <c r="AG137" s="15"/>
      <c r="AH137" s="14"/>
      <c r="AI137" s="9"/>
    </row>
    <row r="138" spans="1:35" s="1" customFormat="1" ht="12.75">
      <c r="A138" s="13" t="s">
        <v>5</v>
      </c>
      <c r="B138" s="12" t="s">
        <v>89</v>
      </c>
      <c r="C138" s="12">
        <v>64</v>
      </c>
      <c r="D138" s="11" t="s">
        <v>88</v>
      </c>
      <c r="E138" s="10" t="s">
        <v>2</v>
      </c>
      <c r="F138" s="9">
        <v>10</v>
      </c>
      <c r="G138" s="10" t="s">
        <v>1</v>
      </c>
      <c r="H138" s="10" t="s">
        <v>0</v>
      </c>
      <c r="I138" s="9">
        <v>3</v>
      </c>
      <c r="J138" s="9">
        <v>20</v>
      </c>
      <c r="K138" s="9">
        <v>5</v>
      </c>
      <c r="L138" s="9">
        <v>22</v>
      </c>
      <c r="M138" s="9"/>
      <c r="N138" s="9"/>
      <c r="O138" s="9"/>
      <c r="P138" s="9"/>
      <c r="Q138" s="9"/>
      <c r="R138" s="9"/>
      <c r="S138" s="10" t="str">
        <f>CONCATENATE(B138,H138,I138,J138,K138,L138)</f>
        <v>14Jp3-TE; p22-ptap; p5-BE1 source; p20-BE1 gate; p4-BE2 source; p22-BE2 gate; p1-BE3 source; p24-BE3 gate; p2-BE4 source; p23-BE4 gate320522</v>
      </c>
      <c r="T138" s="10" t="str">
        <f>CONCATENATE(LEFT(B138, 1), "-", MID(B138, 2, 1), "-",RIGHT(B138, 1), " pins ", H138)</f>
        <v>1-4-J pins p3-TE; p22-ptap; p5-BE1 source; p20-BE1 gate; p4-BE2 source; p22-BE2 gate; p1-BE3 source; p24-BE3 gate; p2-BE4 source; p23-BE4 gate</v>
      </c>
      <c r="U138" s="18">
        <v>40504</v>
      </c>
      <c r="V138" s="10"/>
      <c r="W138" s="10"/>
      <c r="X138" s="10">
        <f>SUM(V138,W138)</f>
        <v>0</v>
      </c>
      <c r="Y138" s="17" t="e">
        <f>VLOOKUP(T138, '[1]2pt probe test data summary'!$C$2:$V$336, 5, FALSE)</f>
        <v>#N/A</v>
      </c>
      <c r="Z138" s="10"/>
      <c r="AA138" s="10"/>
      <c r="AB138" s="16" t="e">
        <f>VLOOKUP(T138, '[1]2pt probe test data summary'!$C$2:$V$336, 7, FALSE)</f>
        <v>#N/A</v>
      </c>
      <c r="AC138" s="16" t="e">
        <v>#N/A</v>
      </c>
      <c r="AD138" s="16"/>
      <c r="AE138" s="15"/>
      <c r="AF138" s="15"/>
      <c r="AG138" s="15"/>
      <c r="AH138" s="14"/>
      <c r="AI138" s="9"/>
    </row>
    <row r="139" spans="1:35" s="1" customFormat="1" ht="12.75">
      <c r="A139" s="13" t="s">
        <v>5</v>
      </c>
      <c r="B139" s="12" t="s">
        <v>89</v>
      </c>
      <c r="C139" s="12">
        <v>64</v>
      </c>
      <c r="D139" s="11" t="s">
        <v>88</v>
      </c>
      <c r="E139" s="10" t="s">
        <v>2</v>
      </c>
      <c r="F139" s="9">
        <v>10</v>
      </c>
      <c r="G139" s="10" t="s">
        <v>1</v>
      </c>
      <c r="H139" s="10" t="s">
        <v>0</v>
      </c>
      <c r="I139" s="9">
        <v>3</v>
      </c>
      <c r="J139" s="9">
        <v>21</v>
      </c>
      <c r="K139" s="9">
        <v>4</v>
      </c>
      <c r="L139" s="9">
        <v>22</v>
      </c>
      <c r="M139" s="9"/>
      <c r="N139" s="9"/>
      <c r="O139" s="9"/>
      <c r="P139" s="9"/>
      <c r="Q139" s="9"/>
      <c r="R139" s="9"/>
      <c r="S139" s="10"/>
      <c r="T139" s="10"/>
      <c r="U139" s="18"/>
      <c r="V139" s="10"/>
      <c r="W139" s="10"/>
      <c r="X139" s="10"/>
      <c r="Y139" s="17"/>
      <c r="Z139" s="10"/>
      <c r="AA139" s="10"/>
      <c r="AB139" s="16"/>
      <c r="AC139" s="16"/>
      <c r="AD139" s="16"/>
      <c r="AE139" s="15"/>
      <c r="AF139" s="15"/>
      <c r="AG139" s="15"/>
      <c r="AH139" s="14"/>
      <c r="AI139" s="9"/>
    </row>
    <row r="140" spans="1:35" s="1" customFormat="1" ht="12.75">
      <c r="A140" s="13" t="s">
        <v>5</v>
      </c>
      <c r="B140" s="12" t="s">
        <v>89</v>
      </c>
      <c r="C140" s="12">
        <v>64</v>
      </c>
      <c r="D140" s="11" t="s">
        <v>88</v>
      </c>
      <c r="E140" s="10" t="s">
        <v>2</v>
      </c>
      <c r="F140" s="9">
        <v>10</v>
      </c>
      <c r="G140" s="10" t="s">
        <v>1</v>
      </c>
      <c r="H140" s="10" t="s">
        <v>0</v>
      </c>
      <c r="I140" s="9">
        <v>3</v>
      </c>
      <c r="J140" s="9">
        <v>24</v>
      </c>
      <c r="K140" s="9">
        <v>1</v>
      </c>
      <c r="L140" s="9">
        <v>22</v>
      </c>
      <c r="M140" s="9"/>
      <c r="N140" s="9"/>
      <c r="O140" s="9"/>
      <c r="P140" s="9"/>
      <c r="Q140" s="9"/>
      <c r="R140" s="9"/>
      <c r="S140" s="10"/>
      <c r="T140" s="10"/>
      <c r="U140" s="18"/>
      <c r="V140" s="10"/>
      <c r="W140" s="10"/>
      <c r="X140" s="10"/>
      <c r="Y140" s="17"/>
      <c r="Z140" s="10"/>
      <c r="AA140" s="10"/>
      <c r="AB140" s="16"/>
      <c r="AC140" s="16"/>
      <c r="AD140" s="16"/>
      <c r="AE140" s="15"/>
      <c r="AF140" s="15"/>
      <c r="AG140" s="15"/>
      <c r="AH140" s="14"/>
      <c r="AI140" s="9"/>
    </row>
    <row r="141" spans="1:35" s="1" customFormat="1" ht="12.75">
      <c r="A141" s="13" t="s">
        <v>5</v>
      </c>
      <c r="B141" s="12" t="s">
        <v>89</v>
      </c>
      <c r="C141" s="12">
        <v>64</v>
      </c>
      <c r="D141" s="11" t="s">
        <v>88</v>
      </c>
      <c r="E141" s="10" t="s">
        <v>2</v>
      </c>
      <c r="F141" s="9">
        <v>10</v>
      </c>
      <c r="G141" s="10" t="s">
        <v>1</v>
      </c>
      <c r="H141" s="10" t="s">
        <v>0</v>
      </c>
      <c r="I141" s="9">
        <v>3</v>
      </c>
      <c r="J141" s="9">
        <v>23</v>
      </c>
      <c r="K141" s="9">
        <v>2</v>
      </c>
      <c r="L141" s="9">
        <v>22</v>
      </c>
      <c r="M141" s="9"/>
      <c r="N141" s="9"/>
      <c r="O141" s="9"/>
      <c r="P141" s="9"/>
      <c r="Q141" s="9"/>
      <c r="R141" s="9"/>
      <c r="S141" s="10"/>
      <c r="T141" s="10"/>
      <c r="U141" s="18"/>
      <c r="V141" s="10"/>
      <c r="W141" s="10"/>
      <c r="X141" s="10"/>
      <c r="Y141" s="17"/>
      <c r="Z141" s="10"/>
      <c r="AA141" s="10"/>
      <c r="AB141" s="16"/>
      <c r="AC141" s="16"/>
      <c r="AD141" s="16"/>
      <c r="AE141" s="15"/>
      <c r="AF141" s="15"/>
      <c r="AG141" s="15"/>
      <c r="AH141" s="14"/>
      <c r="AI141" s="9"/>
    </row>
    <row r="142" spans="1:35" s="1" customFormat="1" ht="12.75">
      <c r="A142" s="13" t="s">
        <v>5</v>
      </c>
      <c r="B142" s="12" t="s">
        <v>87</v>
      </c>
      <c r="C142" s="12">
        <v>65</v>
      </c>
      <c r="D142" s="11" t="s">
        <v>86</v>
      </c>
      <c r="E142" s="10" t="s">
        <v>6</v>
      </c>
      <c r="F142" s="9">
        <v>5</v>
      </c>
      <c r="G142" s="10" t="s">
        <v>1</v>
      </c>
      <c r="H142" s="10" t="s">
        <v>9</v>
      </c>
      <c r="I142" s="9"/>
      <c r="J142" s="9"/>
      <c r="K142" s="9"/>
      <c r="L142" s="9"/>
      <c r="M142" s="9">
        <v>13</v>
      </c>
      <c r="N142" s="9">
        <v>14</v>
      </c>
      <c r="O142" s="9">
        <v>12</v>
      </c>
      <c r="P142" s="9">
        <v>11</v>
      </c>
      <c r="Q142" s="9"/>
      <c r="R142" s="9"/>
      <c r="S142" s="10" t="str">
        <f>CONCATENATE(B142,H142,I142,J142,K142,L142)</f>
        <v>14Kp11-BE4; p12-BE3; p13-BE1; p14-BE2; p15 TE</v>
      </c>
      <c r="T142" s="10" t="str">
        <f>CONCATENATE(LEFT(B142, 1), "-", MID(B142, 2, 1), "-",RIGHT(B142, 1), " pins ", H142)</f>
        <v>1-4-K pins p11-BE4; p12-BE3; p13-BE1; p14-BE2; p15 TE</v>
      </c>
      <c r="U142" s="18">
        <v>40504</v>
      </c>
      <c r="V142" s="10"/>
      <c r="W142" s="10"/>
      <c r="X142" s="10">
        <f>SUM(V142,W142)</f>
        <v>0</v>
      </c>
      <c r="Y142" s="17" t="e">
        <f>VLOOKUP(T142, '[1]2pt probe test data summary'!$C$2:$V$336, 5, FALSE)</f>
        <v>#N/A</v>
      </c>
      <c r="Z142" s="10"/>
      <c r="AA142" s="10"/>
      <c r="AB142" s="16" t="e">
        <f>VLOOKUP(T142, '[1]2pt probe test data summary'!$C$2:$V$336, 7, FALSE)</f>
        <v>#N/A</v>
      </c>
      <c r="AC142" s="16" t="e">
        <v>#N/A</v>
      </c>
      <c r="AD142" s="16"/>
      <c r="AE142" s="15"/>
      <c r="AF142" s="15"/>
      <c r="AG142" s="15"/>
      <c r="AH142" s="14"/>
      <c r="AI142" s="9"/>
    </row>
    <row r="143" spans="1:35" s="1" customFormat="1" ht="12.75">
      <c r="A143" s="13" t="s">
        <v>5</v>
      </c>
      <c r="B143" s="12" t="s">
        <v>87</v>
      </c>
      <c r="C143" s="12">
        <v>65</v>
      </c>
      <c r="D143" s="11" t="s">
        <v>86</v>
      </c>
      <c r="E143" s="10" t="s">
        <v>8</v>
      </c>
      <c r="F143" s="9">
        <v>8</v>
      </c>
      <c r="G143" s="10" t="s">
        <v>1</v>
      </c>
      <c r="H143" s="10" t="s">
        <v>7</v>
      </c>
      <c r="I143" s="9">
        <v>8</v>
      </c>
      <c r="J143" s="9">
        <v>16</v>
      </c>
      <c r="K143" s="9">
        <v>9</v>
      </c>
      <c r="L143" s="9">
        <v>17</v>
      </c>
      <c r="M143" s="9"/>
      <c r="N143" s="9"/>
      <c r="O143" s="9"/>
      <c r="P143" s="9"/>
      <c r="Q143" s="9"/>
      <c r="R143" s="9"/>
      <c r="S143" s="10" t="str">
        <f>CONCATENATE(B143,H143,I143,J143,K143,L143)</f>
        <v>14Kp8-TE; p17-ptap; p10-BE1; p9-BE2 source; p16-BE2 gate; p6-BE3; p7-BE4 source; p18-BE4 gate816917</v>
      </c>
      <c r="T143" s="10" t="str">
        <f>CONCATENATE(LEFT(B143, 1), "-", MID(B143, 2, 1), "-",RIGHT(B143, 1), " pins ", H143)</f>
        <v>1-4-K pins p8-TE; p17-ptap; p10-BE1; p9-BE2 source; p16-BE2 gate; p6-BE3; p7-BE4 source; p18-BE4 gate</v>
      </c>
      <c r="U143" s="18">
        <v>40504</v>
      </c>
      <c r="V143" s="10"/>
      <c r="W143" s="10"/>
      <c r="X143" s="10">
        <f>SUM(V143,W143)</f>
        <v>0</v>
      </c>
      <c r="Y143" s="17" t="e">
        <f>VLOOKUP(T143, '[1]2pt probe test data summary'!$C$2:$V$336, 5, FALSE)</f>
        <v>#N/A</v>
      </c>
      <c r="Z143" s="10"/>
      <c r="AA143" s="10"/>
      <c r="AB143" s="16" t="e">
        <f>VLOOKUP(T143, '[1]2pt probe test data summary'!$C$2:$V$336, 7, FALSE)</f>
        <v>#N/A</v>
      </c>
      <c r="AC143" s="16" t="e">
        <v>#N/A</v>
      </c>
      <c r="AD143" s="16"/>
      <c r="AE143" s="15"/>
      <c r="AF143" s="15"/>
      <c r="AG143" s="15"/>
      <c r="AH143" s="14"/>
      <c r="AI143" s="9"/>
    </row>
    <row r="144" spans="1:35" s="1" customFormat="1" ht="12.75">
      <c r="A144" s="13" t="s">
        <v>5</v>
      </c>
      <c r="B144" s="12" t="s">
        <v>87</v>
      </c>
      <c r="C144" s="12">
        <v>65</v>
      </c>
      <c r="D144" s="11" t="s">
        <v>86</v>
      </c>
      <c r="E144" s="10" t="s">
        <v>8</v>
      </c>
      <c r="F144" s="9">
        <v>8</v>
      </c>
      <c r="G144" s="10" t="s">
        <v>1</v>
      </c>
      <c r="H144" s="10" t="s">
        <v>7</v>
      </c>
      <c r="I144" s="9">
        <v>8</v>
      </c>
      <c r="J144" s="9">
        <v>18</v>
      </c>
      <c r="K144" s="9">
        <v>7</v>
      </c>
      <c r="L144" s="9">
        <v>17</v>
      </c>
      <c r="M144" s="9"/>
      <c r="N144" s="9"/>
      <c r="O144" s="9"/>
      <c r="P144" s="9"/>
      <c r="Q144" s="9"/>
      <c r="R144" s="9"/>
      <c r="S144" s="10"/>
      <c r="T144" s="10"/>
      <c r="U144" s="18"/>
      <c r="V144" s="10"/>
      <c r="W144" s="10"/>
      <c r="X144" s="10"/>
      <c r="Y144" s="17"/>
      <c r="Z144" s="10"/>
      <c r="AA144" s="10"/>
      <c r="AB144" s="16"/>
      <c r="AC144" s="16"/>
      <c r="AD144" s="16"/>
      <c r="AE144" s="15"/>
      <c r="AF144" s="15"/>
      <c r="AG144" s="15"/>
      <c r="AH144" s="14"/>
      <c r="AI144" s="9"/>
    </row>
    <row r="145" spans="1:35" s="1" customFormat="1" ht="12.75">
      <c r="A145" s="13" t="s">
        <v>5</v>
      </c>
      <c r="B145" s="12" t="s">
        <v>87</v>
      </c>
      <c r="C145" s="12">
        <v>65</v>
      </c>
      <c r="D145" s="11" t="s">
        <v>86</v>
      </c>
      <c r="E145" s="10" t="s">
        <v>2</v>
      </c>
      <c r="F145" s="9">
        <v>10</v>
      </c>
      <c r="G145" s="10" t="s">
        <v>1</v>
      </c>
      <c r="H145" s="10" t="s">
        <v>0</v>
      </c>
      <c r="I145" s="9">
        <v>3</v>
      </c>
      <c r="J145" s="9">
        <v>20</v>
      </c>
      <c r="K145" s="9">
        <v>5</v>
      </c>
      <c r="L145" s="9">
        <v>22</v>
      </c>
      <c r="M145" s="9"/>
      <c r="N145" s="9"/>
      <c r="O145" s="9"/>
      <c r="P145" s="9"/>
      <c r="Q145" s="9"/>
      <c r="R145" s="9"/>
      <c r="S145" s="10" t="str">
        <f>CONCATENATE(B145,H145,I145,J145,K145,L145)</f>
        <v>14Kp3-TE; p22-ptap; p5-BE1 source; p20-BE1 gate; p4-BE2 source; p22-BE2 gate; p1-BE3 source; p24-BE3 gate; p2-BE4 source; p23-BE4 gate320522</v>
      </c>
      <c r="T145" s="10" t="str">
        <f>CONCATENATE(LEFT(B145, 1), "-", MID(B145, 2, 1), "-",RIGHT(B145, 1), " pins ", H145)</f>
        <v>1-4-K pins p3-TE; p22-ptap; p5-BE1 source; p20-BE1 gate; p4-BE2 source; p22-BE2 gate; p1-BE3 source; p24-BE3 gate; p2-BE4 source; p23-BE4 gate</v>
      </c>
      <c r="U145" s="18">
        <v>40504</v>
      </c>
      <c r="V145" s="10"/>
      <c r="W145" s="10"/>
      <c r="X145" s="10">
        <f>SUM(V145,W145)</f>
        <v>0</v>
      </c>
      <c r="Y145" s="17" t="e">
        <f>VLOOKUP(T145, '[1]2pt probe test data summary'!$C$2:$V$336, 5, FALSE)</f>
        <v>#N/A</v>
      </c>
      <c r="Z145" s="10"/>
      <c r="AA145" s="10"/>
      <c r="AB145" s="16" t="e">
        <f>VLOOKUP(T145, '[1]2pt probe test data summary'!$C$2:$V$336, 7, FALSE)</f>
        <v>#N/A</v>
      </c>
      <c r="AC145" s="16" t="e">
        <v>#N/A</v>
      </c>
      <c r="AD145" s="16"/>
      <c r="AE145" s="15"/>
      <c r="AF145" s="15"/>
      <c r="AG145" s="15"/>
      <c r="AH145" s="14"/>
      <c r="AI145" s="9"/>
    </row>
    <row r="146" spans="1:35" s="1" customFormat="1" ht="12.75">
      <c r="A146" s="13" t="s">
        <v>5</v>
      </c>
      <c r="B146" s="12" t="s">
        <v>87</v>
      </c>
      <c r="C146" s="12">
        <v>65</v>
      </c>
      <c r="D146" s="11" t="s">
        <v>86</v>
      </c>
      <c r="E146" s="10" t="s">
        <v>2</v>
      </c>
      <c r="F146" s="9">
        <v>10</v>
      </c>
      <c r="G146" s="10" t="s">
        <v>1</v>
      </c>
      <c r="H146" s="10" t="s">
        <v>0</v>
      </c>
      <c r="I146" s="9">
        <v>3</v>
      </c>
      <c r="J146" s="9">
        <v>21</v>
      </c>
      <c r="K146" s="9">
        <v>4</v>
      </c>
      <c r="L146" s="9">
        <v>22</v>
      </c>
      <c r="M146" s="9"/>
      <c r="N146" s="9"/>
      <c r="O146" s="9"/>
      <c r="P146" s="9"/>
      <c r="Q146" s="9"/>
      <c r="R146" s="9"/>
      <c r="S146" s="10"/>
      <c r="T146" s="10"/>
      <c r="U146" s="18"/>
      <c r="V146" s="10"/>
      <c r="W146" s="10"/>
      <c r="X146" s="10"/>
      <c r="Y146" s="17"/>
      <c r="Z146" s="10"/>
      <c r="AA146" s="10"/>
      <c r="AB146" s="16"/>
      <c r="AC146" s="16"/>
      <c r="AD146" s="16"/>
      <c r="AE146" s="15"/>
      <c r="AF146" s="15"/>
      <c r="AG146" s="15"/>
      <c r="AH146" s="14"/>
      <c r="AI146" s="9"/>
    </row>
    <row r="147" spans="1:35" s="1" customFormat="1" ht="12.75">
      <c r="A147" s="13" t="s">
        <v>5</v>
      </c>
      <c r="B147" s="12" t="s">
        <v>87</v>
      </c>
      <c r="C147" s="12">
        <v>65</v>
      </c>
      <c r="D147" s="11" t="s">
        <v>86</v>
      </c>
      <c r="E147" s="10" t="s">
        <v>2</v>
      </c>
      <c r="F147" s="9">
        <v>10</v>
      </c>
      <c r="G147" s="10" t="s">
        <v>1</v>
      </c>
      <c r="H147" s="10" t="s">
        <v>0</v>
      </c>
      <c r="I147" s="9">
        <v>3</v>
      </c>
      <c r="J147" s="9">
        <v>24</v>
      </c>
      <c r="K147" s="9">
        <v>1</v>
      </c>
      <c r="L147" s="9">
        <v>22</v>
      </c>
      <c r="M147" s="9"/>
      <c r="N147" s="9"/>
      <c r="O147" s="9"/>
      <c r="P147" s="9"/>
      <c r="Q147" s="9"/>
      <c r="R147" s="9"/>
      <c r="S147" s="10"/>
      <c r="T147" s="10"/>
      <c r="U147" s="18"/>
      <c r="V147" s="10"/>
      <c r="W147" s="10"/>
      <c r="X147" s="10"/>
      <c r="Y147" s="17"/>
      <c r="Z147" s="10"/>
      <c r="AA147" s="10"/>
      <c r="AB147" s="16"/>
      <c r="AC147" s="16"/>
      <c r="AD147" s="16"/>
      <c r="AE147" s="15"/>
      <c r="AF147" s="15"/>
      <c r="AG147" s="15"/>
      <c r="AH147" s="14"/>
      <c r="AI147" s="9"/>
    </row>
    <row r="148" spans="1:35" s="1" customFormat="1" ht="12.75">
      <c r="A148" s="13" t="s">
        <v>5</v>
      </c>
      <c r="B148" s="12" t="s">
        <v>87</v>
      </c>
      <c r="C148" s="12">
        <v>65</v>
      </c>
      <c r="D148" s="11" t="s">
        <v>86</v>
      </c>
      <c r="E148" s="10" t="s">
        <v>2</v>
      </c>
      <c r="F148" s="9">
        <v>10</v>
      </c>
      <c r="G148" s="10" t="s">
        <v>1</v>
      </c>
      <c r="H148" s="10" t="s">
        <v>0</v>
      </c>
      <c r="I148" s="9">
        <v>3</v>
      </c>
      <c r="J148" s="9">
        <v>23</v>
      </c>
      <c r="K148" s="9">
        <v>2</v>
      </c>
      <c r="L148" s="9">
        <v>22</v>
      </c>
      <c r="M148" s="9"/>
      <c r="N148" s="9"/>
      <c r="O148" s="9"/>
      <c r="P148" s="9"/>
      <c r="Q148" s="9"/>
      <c r="R148" s="9"/>
      <c r="S148" s="10"/>
      <c r="T148" s="10"/>
      <c r="U148" s="18"/>
      <c r="V148" s="10"/>
      <c r="W148" s="10"/>
      <c r="X148" s="10"/>
      <c r="Y148" s="17"/>
      <c r="Z148" s="10"/>
      <c r="AA148" s="10"/>
      <c r="AB148" s="16"/>
      <c r="AC148" s="16"/>
      <c r="AD148" s="16"/>
      <c r="AE148" s="15"/>
      <c r="AF148" s="15"/>
      <c r="AG148" s="15"/>
      <c r="AH148" s="14"/>
      <c r="AI148" s="9"/>
    </row>
    <row r="149" spans="1:35" s="1" customFormat="1" ht="12.75">
      <c r="A149" s="13" t="s">
        <v>5</v>
      </c>
      <c r="B149" s="12" t="s">
        <v>85</v>
      </c>
      <c r="C149" s="12">
        <v>66</v>
      </c>
      <c r="D149" s="19" t="s">
        <v>84</v>
      </c>
      <c r="E149" s="10" t="s">
        <v>6</v>
      </c>
      <c r="F149" s="9">
        <v>5</v>
      </c>
      <c r="G149" s="10" t="s">
        <v>1</v>
      </c>
      <c r="H149" s="10" t="s">
        <v>9</v>
      </c>
      <c r="I149" s="9"/>
      <c r="J149" s="9"/>
      <c r="K149" s="9"/>
      <c r="L149" s="9"/>
      <c r="M149" s="9">
        <v>13</v>
      </c>
      <c r="N149" s="9">
        <v>14</v>
      </c>
      <c r="O149" s="9">
        <v>12</v>
      </c>
      <c r="P149" s="9">
        <v>11</v>
      </c>
      <c r="Q149" s="9"/>
      <c r="R149" s="9"/>
      <c r="S149" s="10" t="str">
        <f>CONCATENATE(B149,H149,I149,J149,K149,L149)</f>
        <v>14Lp11-BE4; p12-BE3; p13-BE1; p14-BE2; p15 TE</v>
      </c>
      <c r="T149" s="10" t="str">
        <f>CONCATENATE(LEFT(B149, 1), "-", MID(B149, 2, 1), "-",RIGHT(B149, 1), " pins ", H149)</f>
        <v>1-4-L pins p11-BE4; p12-BE3; p13-BE1; p14-BE2; p15 TE</v>
      </c>
      <c r="U149" s="18">
        <v>40504</v>
      </c>
      <c r="V149" s="10"/>
      <c r="W149" s="10"/>
      <c r="X149" s="10">
        <f>SUM(V149,W149)</f>
        <v>0</v>
      </c>
      <c r="Y149" s="17" t="e">
        <f>VLOOKUP(T149, '[1]2pt probe test data summary'!$C$2:$V$336, 5, FALSE)</f>
        <v>#N/A</v>
      </c>
      <c r="Z149" s="10"/>
      <c r="AA149" s="10"/>
      <c r="AB149" s="16" t="e">
        <f>VLOOKUP(T149, '[1]2pt probe test data summary'!$C$2:$V$336, 7, FALSE)</f>
        <v>#N/A</v>
      </c>
      <c r="AC149" s="16" t="e">
        <v>#N/A</v>
      </c>
      <c r="AD149" s="16"/>
      <c r="AE149" s="15"/>
      <c r="AF149" s="15"/>
      <c r="AG149" s="15"/>
      <c r="AH149" s="14"/>
      <c r="AI149" s="9"/>
    </row>
    <row r="150" spans="1:35" s="1" customFormat="1" ht="12.75">
      <c r="A150" s="13" t="s">
        <v>5</v>
      </c>
      <c r="B150" s="12" t="s">
        <v>85</v>
      </c>
      <c r="C150" s="12">
        <v>66</v>
      </c>
      <c r="D150" s="19" t="s">
        <v>84</v>
      </c>
      <c r="E150" s="10" t="s">
        <v>8</v>
      </c>
      <c r="F150" s="9">
        <v>8</v>
      </c>
      <c r="G150" s="10" t="s">
        <v>1</v>
      </c>
      <c r="H150" s="10" t="s">
        <v>7</v>
      </c>
      <c r="I150" s="9">
        <v>8</v>
      </c>
      <c r="J150" s="9">
        <v>16</v>
      </c>
      <c r="K150" s="9">
        <v>9</v>
      </c>
      <c r="L150" s="9">
        <v>17</v>
      </c>
      <c r="M150" s="9"/>
      <c r="N150" s="9"/>
      <c r="O150" s="9"/>
      <c r="P150" s="9"/>
      <c r="Q150" s="9"/>
      <c r="R150" s="9"/>
      <c r="S150" s="10" t="str">
        <f>CONCATENATE(B150,H150,I150,J150,K150,L150)</f>
        <v>14Lp8-TE; p17-ptap; p10-BE1; p9-BE2 source; p16-BE2 gate; p6-BE3; p7-BE4 source; p18-BE4 gate816917</v>
      </c>
      <c r="T150" s="10" t="str">
        <f>CONCATENATE(LEFT(B150, 1), "-", MID(B150, 2, 1), "-",RIGHT(B150, 1), " pins ", H150)</f>
        <v>1-4-L pins p8-TE; p17-ptap; p10-BE1; p9-BE2 source; p16-BE2 gate; p6-BE3; p7-BE4 source; p18-BE4 gate</v>
      </c>
      <c r="U150" s="18">
        <v>40504</v>
      </c>
      <c r="V150" s="10"/>
      <c r="W150" s="10"/>
      <c r="X150" s="10">
        <f>SUM(V150,W150)</f>
        <v>0</v>
      </c>
      <c r="Y150" s="17" t="e">
        <f>VLOOKUP(T150, '[1]2pt probe test data summary'!$C$2:$V$336, 5, FALSE)</f>
        <v>#N/A</v>
      </c>
      <c r="Z150" s="10"/>
      <c r="AA150" s="10"/>
      <c r="AB150" s="16" t="e">
        <f>VLOOKUP(T150, '[1]2pt probe test data summary'!$C$2:$V$336, 7, FALSE)</f>
        <v>#N/A</v>
      </c>
      <c r="AC150" s="16" t="e">
        <v>#N/A</v>
      </c>
      <c r="AD150" s="16"/>
      <c r="AE150" s="15"/>
      <c r="AF150" s="15"/>
      <c r="AG150" s="15"/>
      <c r="AH150" s="14"/>
      <c r="AI150" s="9"/>
    </row>
    <row r="151" spans="1:35" s="1" customFormat="1" ht="12.75">
      <c r="A151" s="13" t="s">
        <v>5</v>
      </c>
      <c r="B151" s="12" t="s">
        <v>85</v>
      </c>
      <c r="C151" s="12">
        <v>66</v>
      </c>
      <c r="D151" s="19" t="s">
        <v>84</v>
      </c>
      <c r="E151" s="10" t="s">
        <v>8</v>
      </c>
      <c r="F151" s="9">
        <v>8</v>
      </c>
      <c r="G151" s="10" t="s">
        <v>1</v>
      </c>
      <c r="H151" s="10" t="s">
        <v>7</v>
      </c>
      <c r="I151" s="9">
        <v>8</v>
      </c>
      <c r="J151" s="9">
        <v>18</v>
      </c>
      <c r="K151" s="9">
        <v>7</v>
      </c>
      <c r="L151" s="9">
        <v>17</v>
      </c>
      <c r="M151" s="9"/>
      <c r="N151" s="9"/>
      <c r="O151" s="9"/>
      <c r="P151" s="9"/>
      <c r="Q151" s="9"/>
      <c r="R151" s="9"/>
      <c r="S151" s="10"/>
      <c r="T151" s="10"/>
      <c r="U151" s="18"/>
      <c r="V151" s="10"/>
      <c r="W151" s="10"/>
      <c r="X151" s="10"/>
      <c r="Y151" s="17"/>
      <c r="Z151" s="10"/>
      <c r="AA151" s="10"/>
      <c r="AB151" s="16"/>
      <c r="AC151" s="16"/>
      <c r="AD151" s="16"/>
      <c r="AE151" s="15"/>
      <c r="AF151" s="15"/>
      <c r="AG151" s="15"/>
      <c r="AH151" s="14"/>
      <c r="AI151" s="9"/>
    </row>
    <row r="152" spans="1:35" s="1" customFormat="1" ht="12.75">
      <c r="A152" s="13" t="s">
        <v>5</v>
      </c>
      <c r="B152" s="12" t="s">
        <v>85</v>
      </c>
      <c r="C152" s="12">
        <v>66</v>
      </c>
      <c r="D152" s="19" t="s">
        <v>84</v>
      </c>
      <c r="E152" s="10" t="s">
        <v>2</v>
      </c>
      <c r="F152" s="9">
        <v>10</v>
      </c>
      <c r="G152" s="10" t="s">
        <v>1</v>
      </c>
      <c r="H152" s="10" t="s">
        <v>0</v>
      </c>
      <c r="I152" s="9">
        <v>3</v>
      </c>
      <c r="J152" s="9">
        <v>20</v>
      </c>
      <c r="K152" s="9">
        <v>5</v>
      </c>
      <c r="L152" s="9">
        <v>22</v>
      </c>
      <c r="M152" s="9"/>
      <c r="N152" s="9"/>
      <c r="O152" s="9"/>
      <c r="P152" s="9"/>
      <c r="Q152" s="9"/>
      <c r="R152" s="9"/>
      <c r="S152" s="10" t="str">
        <f>CONCATENATE(B152,H152,I152,J152,K152,L152)</f>
        <v>14Lp3-TE; p22-ptap; p5-BE1 source; p20-BE1 gate; p4-BE2 source; p22-BE2 gate; p1-BE3 source; p24-BE3 gate; p2-BE4 source; p23-BE4 gate320522</v>
      </c>
      <c r="T152" s="10" t="str">
        <f>CONCATENATE(LEFT(B152, 1), "-", MID(B152, 2, 1), "-",RIGHT(B152, 1), " pins ", H152)</f>
        <v>1-4-L pins p3-TE; p22-ptap; p5-BE1 source; p20-BE1 gate; p4-BE2 source; p22-BE2 gate; p1-BE3 source; p24-BE3 gate; p2-BE4 source; p23-BE4 gate</v>
      </c>
      <c r="U152" s="18">
        <v>40504</v>
      </c>
      <c r="V152" s="10"/>
      <c r="W152" s="10"/>
      <c r="X152" s="10">
        <f>SUM(V152,W152)</f>
        <v>0</v>
      </c>
      <c r="Y152" s="17" t="e">
        <f>VLOOKUP(T152, '[1]2pt probe test data summary'!$C$2:$V$336, 5, FALSE)</f>
        <v>#N/A</v>
      </c>
      <c r="Z152" s="10"/>
      <c r="AA152" s="10"/>
      <c r="AB152" s="16" t="e">
        <f>VLOOKUP(T152, '[1]2pt probe test data summary'!$C$2:$V$336, 7, FALSE)</f>
        <v>#N/A</v>
      </c>
      <c r="AC152" s="16" t="e">
        <v>#N/A</v>
      </c>
      <c r="AD152" s="16"/>
      <c r="AE152" s="15"/>
      <c r="AF152" s="15"/>
      <c r="AG152" s="15"/>
      <c r="AH152" s="14"/>
      <c r="AI152" s="9"/>
    </row>
    <row r="153" spans="1:35" s="1" customFormat="1" ht="12.75">
      <c r="A153" s="13" t="s">
        <v>5</v>
      </c>
      <c r="B153" s="12" t="s">
        <v>85</v>
      </c>
      <c r="C153" s="12">
        <v>66</v>
      </c>
      <c r="D153" s="19" t="s">
        <v>84</v>
      </c>
      <c r="E153" s="10" t="s">
        <v>2</v>
      </c>
      <c r="F153" s="9">
        <v>10</v>
      </c>
      <c r="G153" s="10" t="s">
        <v>1</v>
      </c>
      <c r="H153" s="10" t="s">
        <v>0</v>
      </c>
      <c r="I153" s="9">
        <v>3</v>
      </c>
      <c r="J153" s="9">
        <v>21</v>
      </c>
      <c r="K153" s="9">
        <v>4</v>
      </c>
      <c r="L153" s="9">
        <v>22</v>
      </c>
      <c r="M153" s="9"/>
      <c r="N153" s="9"/>
      <c r="O153" s="9"/>
      <c r="P153" s="9"/>
      <c r="Q153" s="9"/>
      <c r="R153" s="9"/>
      <c r="S153" s="10"/>
      <c r="T153" s="10"/>
      <c r="U153" s="18"/>
      <c r="V153" s="10"/>
      <c r="W153" s="10"/>
      <c r="X153" s="10"/>
      <c r="Y153" s="17"/>
      <c r="Z153" s="10"/>
      <c r="AA153" s="10"/>
      <c r="AB153" s="16"/>
      <c r="AC153" s="16"/>
      <c r="AD153" s="16"/>
      <c r="AE153" s="15"/>
      <c r="AF153" s="15"/>
      <c r="AG153" s="15"/>
      <c r="AH153" s="14"/>
      <c r="AI153" s="9"/>
    </row>
    <row r="154" spans="1:35" s="1" customFormat="1" ht="12.75">
      <c r="A154" s="13" t="s">
        <v>5</v>
      </c>
      <c r="B154" s="12" t="s">
        <v>85</v>
      </c>
      <c r="C154" s="12">
        <v>66</v>
      </c>
      <c r="D154" s="19" t="s">
        <v>84</v>
      </c>
      <c r="E154" s="10" t="s">
        <v>2</v>
      </c>
      <c r="F154" s="9">
        <v>10</v>
      </c>
      <c r="G154" s="10" t="s">
        <v>1</v>
      </c>
      <c r="H154" s="10" t="s">
        <v>0</v>
      </c>
      <c r="I154" s="9">
        <v>3</v>
      </c>
      <c r="J154" s="9">
        <v>24</v>
      </c>
      <c r="K154" s="9">
        <v>1</v>
      </c>
      <c r="L154" s="9">
        <v>22</v>
      </c>
      <c r="M154" s="9"/>
      <c r="N154" s="9"/>
      <c r="O154" s="9"/>
      <c r="P154" s="9"/>
      <c r="Q154" s="9"/>
      <c r="R154" s="9"/>
      <c r="S154" s="10"/>
      <c r="T154" s="10"/>
      <c r="U154" s="18"/>
      <c r="V154" s="10"/>
      <c r="W154" s="10"/>
      <c r="X154" s="10"/>
      <c r="Y154" s="17"/>
      <c r="Z154" s="10"/>
      <c r="AA154" s="10"/>
      <c r="AB154" s="16"/>
      <c r="AC154" s="16"/>
      <c r="AD154" s="16"/>
      <c r="AE154" s="15"/>
      <c r="AF154" s="15"/>
      <c r="AG154" s="15"/>
      <c r="AH154" s="14"/>
      <c r="AI154" s="9"/>
    </row>
    <row r="155" spans="1:35" s="1" customFormat="1" ht="12.75">
      <c r="A155" s="13" t="s">
        <v>5</v>
      </c>
      <c r="B155" s="12" t="s">
        <v>85</v>
      </c>
      <c r="C155" s="12">
        <v>66</v>
      </c>
      <c r="D155" s="19" t="s">
        <v>84</v>
      </c>
      <c r="E155" s="10" t="s">
        <v>2</v>
      </c>
      <c r="F155" s="9">
        <v>10</v>
      </c>
      <c r="G155" s="10" t="s">
        <v>1</v>
      </c>
      <c r="H155" s="10" t="s">
        <v>0</v>
      </c>
      <c r="I155" s="9">
        <v>3</v>
      </c>
      <c r="J155" s="9">
        <v>23</v>
      </c>
      <c r="K155" s="9">
        <v>2</v>
      </c>
      <c r="L155" s="9">
        <v>22</v>
      </c>
      <c r="M155" s="9"/>
      <c r="N155" s="9"/>
      <c r="O155" s="9"/>
      <c r="P155" s="9"/>
      <c r="Q155" s="9"/>
      <c r="R155" s="9"/>
      <c r="S155" s="10"/>
      <c r="T155" s="10"/>
      <c r="U155" s="18"/>
      <c r="V155" s="10"/>
      <c r="W155" s="10"/>
      <c r="X155" s="10"/>
      <c r="Y155" s="17"/>
      <c r="Z155" s="10"/>
      <c r="AA155" s="10"/>
      <c r="AB155" s="16"/>
      <c r="AC155" s="16"/>
      <c r="AD155" s="16"/>
      <c r="AE155" s="15"/>
      <c r="AF155" s="15"/>
      <c r="AG155" s="15"/>
      <c r="AH155" s="14"/>
      <c r="AI155" s="9"/>
    </row>
    <row r="156" spans="1:35" s="1" customFormat="1" ht="12.75">
      <c r="A156" s="13" t="s">
        <v>5</v>
      </c>
      <c r="B156" s="12" t="s">
        <v>83</v>
      </c>
      <c r="C156" s="12">
        <v>67</v>
      </c>
      <c r="D156" s="19" t="s">
        <v>82</v>
      </c>
      <c r="E156" s="10" t="s">
        <v>6</v>
      </c>
      <c r="F156" s="9">
        <v>5</v>
      </c>
      <c r="G156" s="10" t="s">
        <v>1</v>
      </c>
      <c r="H156" s="10" t="s">
        <v>9</v>
      </c>
      <c r="I156" s="9"/>
      <c r="J156" s="9"/>
      <c r="K156" s="9"/>
      <c r="L156" s="9"/>
      <c r="M156" s="9">
        <v>13</v>
      </c>
      <c r="N156" s="9">
        <v>14</v>
      </c>
      <c r="O156" s="9">
        <v>12</v>
      </c>
      <c r="P156" s="9">
        <v>11</v>
      </c>
      <c r="Q156" s="9"/>
      <c r="R156" s="9"/>
      <c r="S156" s="10" t="str">
        <f>CONCATENATE(B156,H156,I156,J156,K156,L156)</f>
        <v>14Mp11-BE4; p12-BE3; p13-BE1; p14-BE2; p15 TE</v>
      </c>
      <c r="T156" s="10" t="str">
        <f>CONCATENATE(LEFT(B156, 1), "-", MID(B156, 2, 1), "-",RIGHT(B156, 1), " pins ", H156)</f>
        <v>1-4-M pins p11-BE4; p12-BE3; p13-BE1; p14-BE2; p15 TE</v>
      </c>
      <c r="U156" s="18">
        <v>40504</v>
      </c>
      <c r="V156" s="10"/>
      <c r="W156" s="10"/>
      <c r="X156" s="10">
        <f>SUM(V156,W156)</f>
        <v>0</v>
      </c>
      <c r="Y156" s="17" t="e">
        <f>VLOOKUP(T156, '[1]2pt probe test data summary'!$C$2:$V$336, 5, FALSE)</f>
        <v>#N/A</v>
      </c>
      <c r="Z156" s="10"/>
      <c r="AA156" s="10"/>
      <c r="AB156" s="16" t="e">
        <f>VLOOKUP(T156, '[1]2pt probe test data summary'!$C$2:$V$336, 7, FALSE)</f>
        <v>#N/A</v>
      </c>
      <c r="AC156" s="16" t="e">
        <v>#N/A</v>
      </c>
      <c r="AD156" s="16"/>
      <c r="AE156" s="15"/>
      <c r="AF156" s="15"/>
      <c r="AG156" s="15"/>
      <c r="AH156" s="14"/>
      <c r="AI156" s="9"/>
    </row>
    <row r="157" spans="1:35" s="1" customFormat="1" ht="12.75">
      <c r="A157" s="13" t="s">
        <v>5</v>
      </c>
      <c r="B157" s="12" t="s">
        <v>83</v>
      </c>
      <c r="C157" s="12">
        <v>67</v>
      </c>
      <c r="D157" s="19" t="s">
        <v>82</v>
      </c>
      <c r="E157" s="10" t="s">
        <v>8</v>
      </c>
      <c r="F157" s="9">
        <v>8</v>
      </c>
      <c r="G157" s="10" t="s">
        <v>1</v>
      </c>
      <c r="H157" s="10" t="s">
        <v>7</v>
      </c>
      <c r="I157" s="9">
        <v>8</v>
      </c>
      <c r="J157" s="9">
        <v>16</v>
      </c>
      <c r="K157" s="9">
        <v>9</v>
      </c>
      <c r="L157" s="9">
        <v>17</v>
      </c>
      <c r="M157" s="9"/>
      <c r="N157" s="9"/>
      <c r="O157" s="9"/>
      <c r="P157" s="9"/>
      <c r="Q157" s="9"/>
      <c r="R157" s="9"/>
      <c r="S157" s="10" t="str">
        <f>CONCATENATE(B157,H157,I157,J157,K157,L157)</f>
        <v>14Mp8-TE; p17-ptap; p10-BE1; p9-BE2 source; p16-BE2 gate; p6-BE3; p7-BE4 source; p18-BE4 gate816917</v>
      </c>
      <c r="T157" s="10" t="str">
        <f>CONCATENATE(LEFT(B157, 1), "-", MID(B157, 2, 1), "-",RIGHT(B157, 1), " pins ", H157)</f>
        <v>1-4-M pins p8-TE; p17-ptap; p10-BE1; p9-BE2 source; p16-BE2 gate; p6-BE3; p7-BE4 source; p18-BE4 gate</v>
      </c>
      <c r="U157" s="18">
        <v>40504</v>
      </c>
      <c r="V157" s="10"/>
      <c r="W157" s="10"/>
      <c r="X157" s="10">
        <f>SUM(V157,W157)</f>
        <v>0</v>
      </c>
      <c r="Y157" s="17" t="e">
        <f>VLOOKUP(T157, '[1]2pt probe test data summary'!$C$2:$V$336, 5, FALSE)</f>
        <v>#N/A</v>
      </c>
      <c r="Z157" s="10"/>
      <c r="AA157" s="10"/>
      <c r="AB157" s="16" t="e">
        <f>VLOOKUP(T157, '[1]2pt probe test data summary'!$C$2:$V$336, 7, FALSE)</f>
        <v>#N/A</v>
      </c>
      <c r="AC157" s="16" t="e">
        <v>#N/A</v>
      </c>
      <c r="AD157" s="16"/>
      <c r="AE157" s="15"/>
      <c r="AF157" s="15"/>
      <c r="AG157" s="15"/>
      <c r="AH157" s="14"/>
      <c r="AI157" s="9"/>
    </row>
    <row r="158" spans="1:35" s="1" customFormat="1" ht="12.75">
      <c r="A158" s="13" t="s">
        <v>5</v>
      </c>
      <c r="B158" s="12" t="s">
        <v>83</v>
      </c>
      <c r="C158" s="12">
        <v>67</v>
      </c>
      <c r="D158" s="19" t="s">
        <v>82</v>
      </c>
      <c r="E158" s="10" t="s">
        <v>8</v>
      </c>
      <c r="F158" s="9">
        <v>8</v>
      </c>
      <c r="G158" s="10" t="s">
        <v>1</v>
      </c>
      <c r="H158" s="10" t="s">
        <v>7</v>
      </c>
      <c r="I158" s="9">
        <v>8</v>
      </c>
      <c r="J158" s="9">
        <v>18</v>
      </c>
      <c r="K158" s="9">
        <v>7</v>
      </c>
      <c r="L158" s="9">
        <v>17</v>
      </c>
      <c r="M158" s="9"/>
      <c r="N158" s="9"/>
      <c r="O158" s="9"/>
      <c r="P158" s="9"/>
      <c r="Q158" s="9"/>
      <c r="R158" s="9"/>
      <c r="S158" s="10"/>
      <c r="T158" s="10"/>
      <c r="U158" s="18"/>
      <c r="V158" s="10"/>
      <c r="W158" s="10"/>
      <c r="X158" s="10"/>
      <c r="Y158" s="17"/>
      <c r="Z158" s="10"/>
      <c r="AA158" s="10"/>
      <c r="AB158" s="16"/>
      <c r="AC158" s="16"/>
      <c r="AD158" s="16"/>
      <c r="AE158" s="15"/>
      <c r="AF158" s="15"/>
      <c r="AG158" s="15"/>
      <c r="AH158" s="14"/>
      <c r="AI158" s="9"/>
    </row>
    <row r="159" spans="1:35" s="1" customFormat="1" ht="12.75">
      <c r="A159" s="13" t="s">
        <v>5</v>
      </c>
      <c r="B159" s="12" t="s">
        <v>83</v>
      </c>
      <c r="C159" s="12">
        <v>67</v>
      </c>
      <c r="D159" s="19" t="s">
        <v>82</v>
      </c>
      <c r="E159" s="10" t="s">
        <v>2</v>
      </c>
      <c r="F159" s="9">
        <v>10</v>
      </c>
      <c r="G159" s="10" t="s">
        <v>1</v>
      </c>
      <c r="H159" s="10" t="s">
        <v>0</v>
      </c>
      <c r="I159" s="9">
        <v>3</v>
      </c>
      <c r="J159" s="9">
        <v>20</v>
      </c>
      <c r="K159" s="9">
        <v>5</v>
      </c>
      <c r="L159" s="9">
        <v>22</v>
      </c>
      <c r="M159" s="9"/>
      <c r="N159" s="9"/>
      <c r="O159" s="9"/>
      <c r="P159" s="9"/>
      <c r="Q159" s="9"/>
      <c r="R159" s="9"/>
      <c r="S159" s="10" t="str">
        <f>CONCATENATE(B159,H159,I159,J159,K159,L159)</f>
        <v>14Mp3-TE; p22-ptap; p5-BE1 source; p20-BE1 gate; p4-BE2 source; p22-BE2 gate; p1-BE3 source; p24-BE3 gate; p2-BE4 source; p23-BE4 gate320522</v>
      </c>
      <c r="T159" s="10" t="str">
        <f>CONCATENATE(LEFT(B159, 1), "-", MID(B159, 2, 1), "-",RIGHT(B159, 1), " pins ", H159)</f>
        <v>1-4-M pins p3-TE; p22-ptap; p5-BE1 source; p20-BE1 gate; p4-BE2 source; p22-BE2 gate; p1-BE3 source; p24-BE3 gate; p2-BE4 source; p23-BE4 gate</v>
      </c>
      <c r="U159" s="18">
        <v>40504</v>
      </c>
      <c r="V159" s="10"/>
      <c r="W159" s="10"/>
      <c r="X159" s="10">
        <f>SUM(V159,W159)</f>
        <v>0</v>
      </c>
      <c r="Y159" s="17" t="e">
        <f>VLOOKUP(T159, '[1]2pt probe test data summary'!$C$2:$V$336, 5, FALSE)</f>
        <v>#N/A</v>
      </c>
      <c r="Z159" s="10"/>
      <c r="AA159" s="10"/>
      <c r="AB159" s="16" t="e">
        <f>VLOOKUP(T159, '[1]2pt probe test data summary'!$C$2:$V$336, 7, FALSE)</f>
        <v>#N/A</v>
      </c>
      <c r="AC159" s="16" t="e">
        <v>#N/A</v>
      </c>
      <c r="AD159" s="16"/>
      <c r="AE159" s="15"/>
      <c r="AF159" s="15"/>
      <c r="AG159" s="15"/>
      <c r="AH159" s="14"/>
      <c r="AI159" s="9"/>
    </row>
    <row r="160" spans="1:35" s="1" customFormat="1" ht="12.75">
      <c r="A160" s="13" t="s">
        <v>5</v>
      </c>
      <c r="B160" s="12" t="s">
        <v>83</v>
      </c>
      <c r="C160" s="12">
        <v>67</v>
      </c>
      <c r="D160" s="19" t="s">
        <v>82</v>
      </c>
      <c r="E160" s="10" t="s">
        <v>2</v>
      </c>
      <c r="F160" s="9">
        <v>10</v>
      </c>
      <c r="G160" s="10" t="s">
        <v>1</v>
      </c>
      <c r="H160" s="10" t="s">
        <v>0</v>
      </c>
      <c r="I160" s="9">
        <v>3</v>
      </c>
      <c r="J160" s="9">
        <v>21</v>
      </c>
      <c r="K160" s="9">
        <v>4</v>
      </c>
      <c r="L160" s="9">
        <v>22</v>
      </c>
      <c r="M160" s="9"/>
      <c r="N160" s="9"/>
      <c r="O160" s="9"/>
      <c r="P160" s="9"/>
      <c r="Q160" s="9"/>
      <c r="R160" s="9"/>
      <c r="S160" s="10"/>
      <c r="T160" s="10"/>
      <c r="U160" s="18"/>
      <c r="V160" s="10"/>
      <c r="W160" s="10"/>
      <c r="X160" s="10"/>
      <c r="Y160" s="17"/>
      <c r="Z160" s="10"/>
      <c r="AA160" s="10"/>
      <c r="AB160" s="16"/>
      <c r="AC160" s="16"/>
      <c r="AD160" s="16"/>
      <c r="AE160" s="15"/>
      <c r="AF160" s="15"/>
      <c r="AG160" s="15"/>
      <c r="AH160" s="14"/>
      <c r="AI160" s="9"/>
    </row>
    <row r="161" spans="1:35" s="1" customFormat="1" ht="12.75">
      <c r="A161" s="13" t="s">
        <v>5</v>
      </c>
      <c r="B161" s="12" t="s">
        <v>83</v>
      </c>
      <c r="C161" s="12">
        <v>67</v>
      </c>
      <c r="D161" s="19" t="s">
        <v>82</v>
      </c>
      <c r="E161" s="10" t="s">
        <v>2</v>
      </c>
      <c r="F161" s="9">
        <v>10</v>
      </c>
      <c r="G161" s="10" t="s">
        <v>1</v>
      </c>
      <c r="H161" s="10" t="s">
        <v>0</v>
      </c>
      <c r="I161" s="9">
        <v>3</v>
      </c>
      <c r="J161" s="9">
        <v>24</v>
      </c>
      <c r="K161" s="9">
        <v>1</v>
      </c>
      <c r="L161" s="9">
        <v>22</v>
      </c>
      <c r="M161" s="9"/>
      <c r="N161" s="9"/>
      <c r="O161" s="9"/>
      <c r="P161" s="9"/>
      <c r="Q161" s="9"/>
      <c r="R161" s="9"/>
      <c r="S161" s="10"/>
      <c r="T161" s="10"/>
      <c r="U161" s="18"/>
      <c r="V161" s="10"/>
      <c r="W161" s="10"/>
      <c r="X161" s="10"/>
      <c r="Y161" s="17"/>
      <c r="Z161" s="10"/>
      <c r="AA161" s="10"/>
      <c r="AB161" s="16"/>
      <c r="AC161" s="16"/>
      <c r="AD161" s="16"/>
      <c r="AE161" s="15"/>
      <c r="AF161" s="15"/>
      <c r="AG161" s="15"/>
      <c r="AH161" s="14"/>
      <c r="AI161" s="9"/>
    </row>
    <row r="162" spans="1:35" s="1" customFormat="1" ht="12.75">
      <c r="A162" s="13" t="s">
        <v>5</v>
      </c>
      <c r="B162" s="12" t="s">
        <v>83</v>
      </c>
      <c r="C162" s="12">
        <v>67</v>
      </c>
      <c r="D162" s="19" t="s">
        <v>82</v>
      </c>
      <c r="E162" s="10" t="s">
        <v>2</v>
      </c>
      <c r="F162" s="9">
        <v>10</v>
      </c>
      <c r="G162" s="10" t="s">
        <v>1</v>
      </c>
      <c r="H162" s="10" t="s">
        <v>0</v>
      </c>
      <c r="I162" s="9">
        <v>3</v>
      </c>
      <c r="J162" s="9">
        <v>23</v>
      </c>
      <c r="K162" s="9">
        <v>2</v>
      </c>
      <c r="L162" s="9">
        <v>22</v>
      </c>
      <c r="M162" s="9"/>
      <c r="N162" s="9"/>
      <c r="O162" s="9"/>
      <c r="P162" s="9"/>
      <c r="Q162" s="9"/>
      <c r="R162" s="9"/>
      <c r="S162" s="10"/>
      <c r="T162" s="10"/>
      <c r="U162" s="18"/>
      <c r="V162" s="10"/>
      <c r="W162" s="10"/>
      <c r="X162" s="10"/>
      <c r="Y162" s="17"/>
      <c r="Z162" s="10"/>
      <c r="AA162" s="10"/>
      <c r="AB162" s="16"/>
      <c r="AC162" s="16"/>
      <c r="AD162" s="16"/>
      <c r="AE162" s="15"/>
      <c r="AF162" s="15"/>
      <c r="AG162" s="15"/>
      <c r="AH162" s="14"/>
      <c r="AI162" s="9"/>
    </row>
    <row r="163" spans="1:35" s="1" customFormat="1" ht="12.75">
      <c r="A163" s="13" t="s">
        <v>5</v>
      </c>
      <c r="B163" s="12" t="s">
        <v>81</v>
      </c>
      <c r="C163" s="12">
        <v>68</v>
      </c>
      <c r="D163" s="19" t="s">
        <v>80</v>
      </c>
      <c r="E163" s="10" t="s">
        <v>6</v>
      </c>
      <c r="F163" s="9">
        <v>5</v>
      </c>
      <c r="G163" s="10" t="s">
        <v>1</v>
      </c>
      <c r="H163" s="10" t="s">
        <v>9</v>
      </c>
      <c r="I163" s="9"/>
      <c r="J163" s="9"/>
      <c r="K163" s="9"/>
      <c r="L163" s="9"/>
      <c r="M163" s="9">
        <v>13</v>
      </c>
      <c r="N163" s="9">
        <v>14</v>
      </c>
      <c r="O163" s="9">
        <v>12</v>
      </c>
      <c r="P163" s="9">
        <v>11</v>
      </c>
      <c r="Q163" s="9"/>
      <c r="R163" s="9"/>
      <c r="S163" s="10" t="str">
        <f>CONCATENATE(B163,H163,I163,J163,K163,L163)</f>
        <v>14Np11-BE4; p12-BE3; p13-BE1; p14-BE2; p15 TE</v>
      </c>
      <c r="T163" s="10" t="str">
        <f>CONCATENATE(LEFT(B163, 1), "-", MID(B163, 2, 1), "-",RIGHT(B163, 1), " pins ", H163)</f>
        <v>1-4-N pins p11-BE4; p12-BE3; p13-BE1; p14-BE2; p15 TE</v>
      </c>
      <c r="U163" s="18">
        <v>40504</v>
      </c>
      <c r="V163" s="10"/>
      <c r="W163" s="10"/>
      <c r="X163" s="10">
        <f>SUM(V163,W163)</f>
        <v>0</v>
      </c>
      <c r="Y163" s="17" t="e">
        <f>VLOOKUP(T163, '[1]2pt probe test data summary'!$C$2:$V$336, 5, FALSE)</f>
        <v>#N/A</v>
      </c>
      <c r="Z163" s="10"/>
      <c r="AA163" s="10"/>
      <c r="AB163" s="16" t="e">
        <f>VLOOKUP(T163, '[1]2pt probe test data summary'!$C$2:$V$336, 7, FALSE)</f>
        <v>#N/A</v>
      </c>
      <c r="AC163" s="16" t="e">
        <v>#N/A</v>
      </c>
      <c r="AD163" s="16"/>
      <c r="AE163" s="15"/>
      <c r="AF163" s="15"/>
      <c r="AG163" s="15"/>
      <c r="AH163" s="14"/>
      <c r="AI163" s="9"/>
    </row>
    <row r="164" spans="1:35" s="1" customFormat="1" ht="12.75">
      <c r="A164" s="13" t="s">
        <v>5</v>
      </c>
      <c r="B164" s="12" t="s">
        <v>81</v>
      </c>
      <c r="C164" s="12">
        <v>68</v>
      </c>
      <c r="D164" s="19" t="s">
        <v>80</v>
      </c>
      <c r="E164" s="10" t="s">
        <v>8</v>
      </c>
      <c r="F164" s="9">
        <v>8</v>
      </c>
      <c r="G164" s="10" t="s">
        <v>1</v>
      </c>
      <c r="H164" s="10" t="s">
        <v>7</v>
      </c>
      <c r="I164" s="9">
        <v>8</v>
      </c>
      <c r="J164" s="9">
        <v>16</v>
      </c>
      <c r="K164" s="9">
        <v>9</v>
      </c>
      <c r="L164" s="9">
        <v>17</v>
      </c>
      <c r="M164" s="9"/>
      <c r="N164" s="9"/>
      <c r="O164" s="9"/>
      <c r="P164" s="9"/>
      <c r="Q164" s="9"/>
      <c r="R164" s="9"/>
      <c r="S164" s="10" t="str">
        <f>CONCATENATE(B164,H164,I164,J164,K164,L164)</f>
        <v>14Np8-TE; p17-ptap; p10-BE1; p9-BE2 source; p16-BE2 gate; p6-BE3; p7-BE4 source; p18-BE4 gate816917</v>
      </c>
      <c r="T164" s="10" t="str">
        <f>CONCATENATE(LEFT(B164, 1), "-", MID(B164, 2, 1), "-",RIGHT(B164, 1), " pins ", H164)</f>
        <v>1-4-N pins p8-TE; p17-ptap; p10-BE1; p9-BE2 source; p16-BE2 gate; p6-BE3; p7-BE4 source; p18-BE4 gate</v>
      </c>
      <c r="U164" s="18">
        <v>40504</v>
      </c>
      <c r="V164" s="10"/>
      <c r="W164" s="10"/>
      <c r="X164" s="10">
        <f>SUM(V164,W164)</f>
        <v>0</v>
      </c>
      <c r="Y164" s="17" t="e">
        <f>VLOOKUP(T164, '[1]2pt probe test data summary'!$C$2:$V$336, 5, FALSE)</f>
        <v>#N/A</v>
      </c>
      <c r="Z164" s="10"/>
      <c r="AA164" s="10"/>
      <c r="AB164" s="16" t="e">
        <f>VLOOKUP(T164, '[1]2pt probe test data summary'!$C$2:$V$336, 7, FALSE)</f>
        <v>#N/A</v>
      </c>
      <c r="AC164" s="16" t="e">
        <v>#N/A</v>
      </c>
      <c r="AD164" s="16"/>
      <c r="AE164" s="15"/>
      <c r="AF164" s="15"/>
      <c r="AG164" s="15"/>
      <c r="AH164" s="14"/>
      <c r="AI164" s="9"/>
    </row>
    <row r="165" spans="1:35" s="1" customFormat="1" ht="12.75">
      <c r="A165" s="13" t="s">
        <v>5</v>
      </c>
      <c r="B165" s="12" t="s">
        <v>81</v>
      </c>
      <c r="C165" s="12">
        <v>68</v>
      </c>
      <c r="D165" s="19" t="s">
        <v>80</v>
      </c>
      <c r="E165" s="10" t="s">
        <v>8</v>
      </c>
      <c r="F165" s="9">
        <v>8</v>
      </c>
      <c r="G165" s="10" t="s">
        <v>1</v>
      </c>
      <c r="H165" s="10" t="s">
        <v>7</v>
      </c>
      <c r="I165" s="9">
        <v>8</v>
      </c>
      <c r="J165" s="9">
        <v>18</v>
      </c>
      <c r="K165" s="9">
        <v>7</v>
      </c>
      <c r="L165" s="9">
        <v>17</v>
      </c>
      <c r="M165" s="9"/>
      <c r="N165" s="9"/>
      <c r="O165" s="9"/>
      <c r="P165" s="9"/>
      <c r="Q165" s="9"/>
      <c r="R165" s="9"/>
      <c r="S165" s="10"/>
      <c r="T165" s="10"/>
      <c r="U165" s="18"/>
      <c r="V165" s="10"/>
      <c r="W165" s="10"/>
      <c r="X165" s="10"/>
      <c r="Y165" s="17"/>
      <c r="Z165" s="10"/>
      <c r="AA165" s="10"/>
      <c r="AB165" s="16"/>
      <c r="AC165" s="16"/>
      <c r="AD165" s="16"/>
      <c r="AE165" s="15"/>
      <c r="AF165" s="15"/>
      <c r="AG165" s="15"/>
      <c r="AH165" s="14"/>
      <c r="AI165" s="9"/>
    </row>
    <row r="166" spans="1:35" s="1" customFormat="1" ht="12.75">
      <c r="A166" s="13" t="s">
        <v>5</v>
      </c>
      <c r="B166" s="12" t="s">
        <v>81</v>
      </c>
      <c r="C166" s="12">
        <v>68</v>
      </c>
      <c r="D166" s="19" t="s">
        <v>80</v>
      </c>
      <c r="E166" s="10" t="s">
        <v>2</v>
      </c>
      <c r="F166" s="9">
        <v>10</v>
      </c>
      <c r="G166" s="10" t="s">
        <v>1</v>
      </c>
      <c r="H166" s="10" t="s">
        <v>0</v>
      </c>
      <c r="I166" s="9">
        <v>3</v>
      </c>
      <c r="J166" s="9">
        <v>20</v>
      </c>
      <c r="K166" s="9">
        <v>5</v>
      </c>
      <c r="L166" s="9">
        <v>22</v>
      </c>
      <c r="M166" s="9"/>
      <c r="N166" s="9"/>
      <c r="O166" s="9"/>
      <c r="P166" s="9"/>
      <c r="Q166" s="9"/>
      <c r="R166" s="9"/>
      <c r="S166" s="10" t="str">
        <f>CONCATENATE(B166,H166,I166,J166,K166,L166)</f>
        <v>14Np3-TE; p22-ptap; p5-BE1 source; p20-BE1 gate; p4-BE2 source; p22-BE2 gate; p1-BE3 source; p24-BE3 gate; p2-BE4 source; p23-BE4 gate320522</v>
      </c>
      <c r="T166" s="10" t="str">
        <f>CONCATENATE(LEFT(B166, 1), "-", MID(B166, 2, 1), "-",RIGHT(B166, 1), " pins ", H166)</f>
        <v>1-4-N pins p3-TE; p22-ptap; p5-BE1 source; p20-BE1 gate; p4-BE2 source; p22-BE2 gate; p1-BE3 source; p24-BE3 gate; p2-BE4 source; p23-BE4 gate</v>
      </c>
      <c r="U166" s="18">
        <v>40504</v>
      </c>
      <c r="V166" s="10"/>
      <c r="W166" s="10"/>
      <c r="X166" s="10">
        <f>SUM(V166,W166)</f>
        <v>0</v>
      </c>
      <c r="Y166" s="17" t="e">
        <f>VLOOKUP(T166, '[1]2pt probe test data summary'!$C$2:$V$336, 5, FALSE)</f>
        <v>#N/A</v>
      </c>
      <c r="Z166" s="10"/>
      <c r="AA166" s="10"/>
      <c r="AB166" s="16" t="e">
        <f>VLOOKUP(T166, '[1]2pt probe test data summary'!$C$2:$V$336, 7, FALSE)</f>
        <v>#N/A</v>
      </c>
      <c r="AC166" s="16" t="e">
        <v>#N/A</v>
      </c>
      <c r="AD166" s="16"/>
      <c r="AE166" s="15"/>
      <c r="AF166" s="15"/>
      <c r="AG166" s="15"/>
      <c r="AH166" s="14"/>
      <c r="AI166" s="9"/>
    </row>
    <row r="167" spans="1:35" s="1" customFormat="1" ht="12.75">
      <c r="A167" s="13" t="s">
        <v>5</v>
      </c>
      <c r="B167" s="12" t="s">
        <v>81</v>
      </c>
      <c r="C167" s="12">
        <v>68</v>
      </c>
      <c r="D167" s="19" t="s">
        <v>80</v>
      </c>
      <c r="E167" s="10" t="s">
        <v>2</v>
      </c>
      <c r="F167" s="9">
        <v>10</v>
      </c>
      <c r="G167" s="10" t="s">
        <v>1</v>
      </c>
      <c r="H167" s="10" t="s">
        <v>0</v>
      </c>
      <c r="I167" s="9">
        <v>3</v>
      </c>
      <c r="J167" s="9">
        <v>21</v>
      </c>
      <c r="K167" s="9">
        <v>4</v>
      </c>
      <c r="L167" s="9">
        <v>22</v>
      </c>
      <c r="M167" s="9"/>
      <c r="N167" s="9"/>
      <c r="O167" s="9"/>
      <c r="P167" s="9"/>
      <c r="Q167" s="9"/>
      <c r="R167" s="9"/>
      <c r="S167" s="10"/>
      <c r="T167" s="10"/>
      <c r="U167" s="18"/>
      <c r="V167" s="10"/>
      <c r="W167" s="10"/>
      <c r="X167" s="10"/>
      <c r="Y167" s="17"/>
      <c r="Z167" s="10"/>
      <c r="AA167" s="10"/>
      <c r="AB167" s="16"/>
      <c r="AC167" s="16"/>
      <c r="AD167" s="16"/>
      <c r="AE167" s="15"/>
      <c r="AF167" s="15"/>
      <c r="AG167" s="15"/>
      <c r="AH167" s="14"/>
      <c r="AI167" s="9"/>
    </row>
    <row r="168" spans="1:35" s="1" customFormat="1" ht="12.75">
      <c r="A168" s="13" t="s">
        <v>5</v>
      </c>
      <c r="B168" s="12" t="s">
        <v>81</v>
      </c>
      <c r="C168" s="12">
        <v>68</v>
      </c>
      <c r="D168" s="19" t="s">
        <v>80</v>
      </c>
      <c r="E168" s="10" t="s">
        <v>2</v>
      </c>
      <c r="F168" s="9">
        <v>10</v>
      </c>
      <c r="G168" s="10" t="s">
        <v>1</v>
      </c>
      <c r="H168" s="10" t="s">
        <v>0</v>
      </c>
      <c r="I168" s="9">
        <v>3</v>
      </c>
      <c r="J168" s="9">
        <v>24</v>
      </c>
      <c r="K168" s="9">
        <v>1</v>
      </c>
      <c r="L168" s="9">
        <v>22</v>
      </c>
      <c r="M168" s="9"/>
      <c r="N168" s="9"/>
      <c r="O168" s="9"/>
      <c r="P168" s="9"/>
      <c r="Q168" s="9"/>
      <c r="R168" s="9"/>
      <c r="S168" s="10"/>
      <c r="T168" s="10"/>
      <c r="U168" s="18"/>
      <c r="V168" s="10"/>
      <c r="W168" s="10"/>
      <c r="X168" s="10"/>
      <c r="Y168" s="17"/>
      <c r="Z168" s="10"/>
      <c r="AA168" s="10"/>
      <c r="AB168" s="16"/>
      <c r="AC168" s="16"/>
      <c r="AD168" s="16"/>
      <c r="AE168" s="15"/>
      <c r="AF168" s="15"/>
      <c r="AG168" s="15"/>
      <c r="AH168" s="14"/>
      <c r="AI168" s="9"/>
    </row>
    <row r="169" spans="1:35" s="1" customFormat="1" ht="12.75">
      <c r="A169" s="13" t="s">
        <v>5</v>
      </c>
      <c r="B169" s="12" t="s">
        <v>81</v>
      </c>
      <c r="C169" s="12">
        <v>68</v>
      </c>
      <c r="D169" s="19" t="s">
        <v>80</v>
      </c>
      <c r="E169" s="10" t="s">
        <v>2</v>
      </c>
      <c r="F169" s="9">
        <v>10</v>
      </c>
      <c r="G169" s="10" t="s">
        <v>1</v>
      </c>
      <c r="H169" s="10" t="s">
        <v>0</v>
      </c>
      <c r="I169" s="9">
        <v>3</v>
      </c>
      <c r="J169" s="9">
        <v>23</v>
      </c>
      <c r="K169" s="9">
        <v>2</v>
      </c>
      <c r="L169" s="9">
        <v>22</v>
      </c>
      <c r="M169" s="9"/>
      <c r="N169" s="9"/>
      <c r="O169" s="9"/>
      <c r="P169" s="9"/>
      <c r="Q169" s="9"/>
      <c r="R169" s="9"/>
      <c r="S169" s="10"/>
      <c r="T169" s="10"/>
      <c r="U169" s="18"/>
      <c r="V169" s="10"/>
      <c r="W169" s="10"/>
      <c r="X169" s="10"/>
      <c r="Y169" s="17"/>
      <c r="Z169" s="10"/>
      <c r="AA169" s="10"/>
      <c r="AB169" s="16"/>
      <c r="AC169" s="16"/>
      <c r="AD169" s="16"/>
      <c r="AE169" s="15"/>
      <c r="AF169" s="15"/>
      <c r="AG169" s="15"/>
      <c r="AH169" s="14"/>
      <c r="AI169" s="9"/>
    </row>
    <row r="170" spans="1:35" s="1" customFormat="1" ht="12.75">
      <c r="A170" s="13" t="s">
        <v>5</v>
      </c>
      <c r="B170" s="12" t="s">
        <v>79</v>
      </c>
      <c r="C170" s="12">
        <v>69</v>
      </c>
      <c r="D170" s="11" t="s">
        <v>78</v>
      </c>
      <c r="E170" s="10" t="s">
        <v>6</v>
      </c>
      <c r="F170" s="9">
        <v>5</v>
      </c>
      <c r="G170" s="10" t="s">
        <v>1</v>
      </c>
      <c r="H170" s="10" t="s">
        <v>9</v>
      </c>
      <c r="I170" s="9"/>
      <c r="J170" s="9"/>
      <c r="K170" s="9"/>
      <c r="L170" s="9"/>
      <c r="M170" s="9">
        <v>13</v>
      </c>
      <c r="N170" s="9">
        <v>14</v>
      </c>
      <c r="O170" s="9">
        <v>12</v>
      </c>
      <c r="P170" s="9">
        <v>11</v>
      </c>
      <c r="Q170" s="9"/>
      <c r="R170" s="9"/>
      <c r="S170" s="10" t="str">
        <f>CONCATENATE(B170,H170,I170,J170,K170,L170)</f>
        <v>14Op11-BE4; p12-BE3; p13-BE1; p14-BE2; p15 TE</v>
      </c>
      <c r="T170" s="10" t="str">
        <f>CONCATENATE(LEFT(B170, 1), "-", MID(B170, 2, 1), "-",RIGHT(B170, 1), " pins ", H170)</f>
        <v>1-4-O pins p11-BE4; p12-BE3; p13-BE1; p14-BE2; p15 TE</v>
      </c>
      <c r="U170" s="18">
        <v>40504</v>
      </c>
      <c r="V170" s="10"/>
      <c r="W170" s="10"/>
      <c r="X170" s="10">
        <f>SUM(V170,W170)</f>
        <v>0</v>
      </c>
      <c r="Y170" s="17" t="e">
        <f>VLOOKUP(T170, '[1]2pt probe test data summary'!$C$2:$V$336, 5, FALSE)</f>
        <v>#N/A</v>
      </c>
      <c r="Z170" s="10"/>
      <c r="AA170" s="10"/>
      <c r="AB170" s="16" t="e">
        <f>VLOOKUP(T170, '[1]2pt probe test data summary'!$C$2:$V$336, 7, FALSE)</f>
        <v>#N/A</v>
      </c>
      <c r="AC170" s="16" t="e">
        <v>#N/A</v>
      </c>
      <c r="AD170" s="16"/>
      <c r="AE170" s="15"/>
      <c r="AF170" s="15"/>
      <c r="AG170" s="15"/>
      <c r="AH170" s="14"/>
      <c r="AI170" s="9"/>
    </row>
    <row r="171" spans="1:35" s="1" customFormat="1" ht="12.75">
      <c r="A171" s="13" t="s">
        <v>5</v>
      </c>
      <c r="B171" s="12" t="s">
        <v>79</v>
      </c>
      <c r="C171" s="12">
        <v>69</v>
      </c>
      <c r="D171" s="11" t="s">
        <v>78</v>
      </c>
      <c r="E171" s="10" t="s">
        <v>8</v>
      </c>
      <c r="F171" s="9">
        <v>8</v>
      </c>
      <c r="G171" s="10" t="s">
        <v>1</v>
      </c>
      <c r="H171" s="10" t="s">
        <v>7</v>
      </c>
      <c r="I171" s="9">
        <v>8</v>
      </c>
      <c r="J171" s="9">
        <v>16</v>
      </c>
      <c r="K171" s="9">
        <v>9</v>
      </c>
      <c r="L171" s="9">
        <v>17</v>
      </c>
      <c r="M171" s="9"/>
      <c r="N171" s="9"/>
      <c r="O171" s="9"/>
      <c r="P171" s="9"/>
      <c r="Q171" s="9"/>
      <c r="R171" s="9"/>
      <c r="S171" s="10" t="str">
        <f>CONCATENATE(B171,H171,I171,J171,K171,L171)</f>
        <v>14Op8-TE; p17-ptap; p10-BE1; p9-BE2 source; p16-BE2 gate; p6-BE3; p7-BE4 source; p18-BE4 gate816917</v>
      </c>
      <c r="T171" s="10" t="str">
        <f>CONCATENATE(LEFT(B171, 1), "-", MID(B171, 2, 1), "-",RIGHT(B171, 1), " pins ", H171)</f>
        <v>1-4-O pins p8-TE; p17-ptap; p10-BE1; p9-BE2 source; p16-BE2 gate; p6-BE3; p7-BE4 source; p18-BE4 gate</v>
      </c>
      <c r="U171" s="18">
        <v>40504</v>
      </c>
      <c r="V171" s="10"/>
      <c r="W171" s="10"/>
      <c r="X171" s="10">
        <f>SUM(V171,W171)</f>
        <v>0</v>
      </c>
      <c r="Y171" s="17" t="e">
        <f>VLOOKUP(T171, '[1]2pt probe test data summary'!$C$2:$V$336, 5, FALSE)</f>
        <v>#N/A</v>
      </c>
      <c r="Z171" s="10"/>
      <c r="AA171" s="10"/>
      <c r="AB171" s="16" t="e">
        <f>VLOOKUP(T171, '[1]2pt probe test data summary'!$C$2:$V$336, 7, FALSE)</f>
        <v>#N/A</v>
      </c>
      <c r="AC171" s="16" t="e">
        <v>#N/A</v>
      </c>
      <c r="AD171" s="16"/>
      <c r="AE171" s="15"/>
      <c r="AF171" s="15"/>
      <c r="AG171" s="15"/>
      <c r="AH171" s="14"/>
      <c r="AI171" s="9"/>
    </row>
    <row r="172" spans="1:35" s="1" customFormat="1" ht="12.75">
      <c r="A172" s="13" t="s">
        <v>5</v>
      </c>
      <c r="B172" s="12" t="s">
        <v>79</v>
      </c>
      <c r="C172" s="12">
        <v>69</v>
      </c>
      <c r="D172" s="11" t="s">
        <v>78</v>
      </c>
      <c r="E172" s="10" t="s">
        <v>8</v>
      </c>
      <c r="F172" s="9">
        <v>8</v>
      </c>
      <c r="G172" s="10" t="s">
        <v>1</v>
      </c>
      <c r="H172" s="10" t="s">
        <v>7</v>
      </c>
      <c r="I172" s="9">
        <v>8</v>
      </c>
      <c r="J172" s="9">
        <v>18</v>
      </c>
      <c r="K172" s="9">
        <v>7</v>
      </c>
      <c r="L172" s="9">
        <v>17</v>
      </c>
      <c r="M172" s="9"/>
      <c r="N172" s="9"/>
      <c r="O172" s="9"/>
      <c r="P172" s="9"/>
      <c r="Q172" s="9"/>
      <c r="R172" s="9"/>
      <c r="S172" s="10"/>
      <c r="T172" s="10"/>
      <c r="U172" s="18"/>
      <c r="V172" s="10"/>
      <c r="W172" s="10"/>
      <c r="X172" s="10"/>
      <c r="Y172" s="17"/>
      <c r="Z172" s="10"/>
      <c r="AA172" s="10"/>
      <c r="AB172" s="16"/>
      <c r="AC172" s="16"/>
      <c r="AD172" s="16"/>
      <c r="AE172" s="15"/>
      <c r="AF172" s="15"/>
      <c r="AG172" s="15"/>
      <c r="AH172" s="14"/>
      <c r="AI172" s="9"/>
    </row>
    <row r="173" spans="1:35" s="1" customFormat="1" ht="12.75">
      <c r="A173" s="13" t="s">
        <v>5</v>
      </c>
      <c r="B173" s="12" t="s">
        <v>79</v>
      </c>
      <c r="C173" s="12">
        <v>69</v>
      </c>
      <c r="D173" s="11" t="s">
        <v>78</v>
      </c>
      <c r="E173" s="10" t="s">
        <v>2</v>
      </c>
      <c r="F173" s="9">
        <v>10</v>
      </c>
      <c r="G173" s="10" t="s">
        <v>1</v>
      </c>
      <c r="H173" s="10" t="s">
        <v>0</v>
      </c>
      <c r="I173" s="9">
        <v>3</v>
      </c>
      <c r="J173" s="9">
        <v>20</v>
      </c>
      <c r="K173" s="9">
        <v>5</v>
      </c>
      <c r="L173" s="9">
        <v>22</v>
      </c>
      <c r="M173" s="9"/>
      <c r="N173" s="9"/>
      <c r="O173" s="9"/>
      <c r="P173" s="9"/>
      <c r="Q173" s="9"/>
      <c r="R173" s="9"/>
      <c r="S173" s="10" t="str">
        <f>CONCATENATE(B173,H173,I173,J173,K173,L173)</f>
        <v>14Op3-TE; p22-ptap; p5-BE1 source; p20-BE1 gate; p4-BE2 source; p22-BE2 gate; p1-BE3 source; p24-BE3 gate; p2-BE4 source; p23-BE4 gate320522</v>
      </c>
      <c r="T173" s="10" t="str">
        <f>CONCATENATE(LEFT(B173, 1), "-", MID(B173, 2, 1), "-",RIGHT(B173, 1), " pins ", H173)</f>
        <v>1-4-O pins p3-TE; p22-ptap; p5-BE1 source; p20-BE1 gate; p4-BE2 source; p22-BE2 gate; p1-BE3 source; p24-BE3 gate; p2-BE4 source; p23-BE4 gate</v>
      </c>
      <c r="U173" s="18">
        <v>40504</v>
      </c>
      <c r="V173" s="10"/>
      <c r="W173" s="10"/>
      <c r="X173" s="10">
        <f>SUM(V173,W173)</f>
        <v>0</v>
      </c>
      <c r="Y173" s="17" t="e">
        <f>VLOOKUP(T173, '[1]2pt probe test data summary'!$C$2:$V$336, 5, FALSE)</f>
        <v>#N/A</v>
      </c>
      <c r="Z173" s="10"/>
      <c r="AA173" s="10"/>
      <c r="AB173" s="16" t="e">
        <f>VLOOKUP(T173, '[1]2pt probe test data summary'!$C$2:$V$336, 7, FALSE)</f>
        <v>#N/A</v>
      </c>
      <c r="AC173" s="16" t="e">
        <v>#N/A</v>
      </c>
      <c r="AD173" s="16"/>
      <c r="AE173" s="15"/>
      <c r="AF173" s="15"/>
      <c r="AG173" s="15"/>
      <c r="AH173" s="14"/>
      <c r="AI173" s="9"/>
    </row>
    <row r="174" spans="1:35" s="1" customFormat="1" ht="12.75">
      <c r="A174" s="13" t="s">
        <v>5</v>
      </c>
      <c r="B174" s="12" t="s">
        <v>79</v>
      </c>
      <c r="C174" s="12">
        <v>69</v>
      </c>
      <c r="D174" s="11" t="s">
        <v>78</v>
      </c>
      <c r="E174" s="10" t="s">
        <v>2</v>
      </c>
      <c r="F174" s="9">
        <v>10</v>
      </c>
      <c r="G174" s="10" t="s">
        <v>1</v>
      </c>
      <c r="H174" s="10" t="s">
        <v>0</v>
      </c>
      <c r="I174" s="9">
        <v>3</v>
      </c>
      <c r="J174" s="9">
        <v>21</v>
      </c>
      <c r="K174" s="9">
        <v>4</v>
      </c>
      <c r="L174" s="9">
        <v>22</v>
      </c>
      <c r="M174" s="9"/>
      <c r="N174" s="9"/>
      <c r="O174" s="9"/>
      <c r="P174" s="9"/>
      <c r="Q174" s="9"/>
      <c r="R174" s="9"/>
      <c r="S174" s="10"/>
      <c r="T174" s="10"/>
      <c r="U174" s="18"/>
      <c r="V174" s="10"/>
      <c r="W174" s="10"/>
      <c r="X174" s="10"/>
      <c r="Y174" s="17"/>
      <c r="Z174" s="10"/>
      <c r="AA174" s="10"/>
      <c r="AB174" s="16"/>
      <c r="AC174" s="16"/>
      <c r="AD174" s="16"/>
      <c r="AE174" s="15"/>
      <c r="AF174" s="15"/>
      <c r="AG174" s="15"/>
      <c r="AH174" s="14"/>
      <c r="AI174" s="9"/>
    </row>
    <row r="175" spans="1:35" s="1" customFormat="1" ht="12.75">
      <c r="A175" s="13" t="s">
        <v>5</v>
      </c>
      <c r="B175" s="12" t="s">
        <v>79</v>
      </c>
      <c r="C175" s="12">
        <v>69</v>
      </c>
      <c r="D175" s="11" t="s">
        <v>78</v>
      </c>
      <c r="E175" s="10" t="s">
        <v>2</v>
      </c>
      <c r="F175" s="9">
        <v>10</v>
      </c>
      <c r="G175" s="10" t="s">
        <v>1</v>
      </c>
      <c r="H175" s="10" t="s">
        <v>0</v>
      </c>
      <c r="I175" s="9">
        <v>3</v>
      </c>
      <c r="J175" s="9">
        <v>24</v>
      </c>
      <c r="K175" s="9">
        <v>1</v>
      </c>
      <c r="L175" s="9">
        <v>22</v>
      </c>
      <c r="M175" s="9"/>
      <c r="N175" s="9"/>
      <c r="O175" s="9"/>
      <c r="P175" s="9"/>
      <c r="Q175" s="9"/>
      <c r="R175" s="9"/>
      <c r="S175" s="10"/>
      <c r="T175" s="10"/>
      <c r="U175" s="18"/>
      <c r="V175" s="10"/>
      <c r="W175" s="10"/>
      <c r="X175" s="10"/>
      <c r="Y175" s="17"/>
      <c r="Z175" s="10"/>
      <c r="AA175" s="10"/>
      <c r="AB175" s="16"/>
      <c r="AC175" s="16"/>
      <c r="AD175" s="16"/>
      <c r="AE175" s="15"/>
      <c r="AF175" s="15"/>
      <c r="AG175" s="15"/>
      <c r="AH175" s="14"/>
      <c r="AI175" s="9"/>
    </row>
    <row r="176" spans="1:35" s="1" customFormat="1" ht="12.75">
      <c r="A176" s="13" t="s">
        <v>5</v>
      </c>
      <c r="B176" s="12" t="s">
        <v>79</v>
      </c>
      <c r="C176" s="12">
        <v>69</v>
      </c>
      <c r="D176" s="11" t="s">
        <v>78</v>
      </c>
      <c r="E176" s="10" t="s">
        <v>2</v>
      </c>
      <c r="F176" s="9">
        <v>10</v>
      </c>
      <c r="G176" s="10" t="s">
        <v>1</v>
      </c>
      <c r="H176" s="10" t="s">
        <v>0</v>
      </c>
      <c r="I176" s="9">
        <v>3</v>
      </c>
      <c r="J176" s="9">
        <v>23</v>
      </c>
      <c r="K176" s="9">
        <v>2</v>
      </c>
      <c r="L176" s="9">
        <v>22</v>
      </c>
      <c r="M176" s="9"/>
      <c r="N176" s="9"/>
      <c r="O176" s="9"/>
      <c r="P176" s="9"/>
      <c r="Q176" s="9"/>
      <c r="R176" s="9"/>
      <c r="S176" s="10"/>
      <c r="T176" s="10"/>
      <c r="U176" s="18"/>
      <c r="V176" s="10"/>
      <c r="W176" s="10"/>
      <c r="X176" s="10"/>
      <c r="Y176" s="17"/>
      <c r="Z176" s="10"/>
      <c r="AA176" s="10"/>
      <c r="AB176" s="16"/>
      <c r="AC176" s="16"/>
      <c r="AD176" s="16"/>
      <c r="AE176" s="15"/>
      <c r="AF176" s="15"/>
      <c r="AG176" s="15"/>
      <c r="AH176" s="14"/>
      <c r="AI176" s="9"/>
    </row>
    <row r="177" spans="1:35" s="1" customFormat="1" ht="12.75">
      <c r="A177" s="13" t="s">
        <v>5</v>
      </c>
      <c r="B177" s="12" t="s">
        <v>77</v>
      </c>
      <c r="C177" s="12">
        <v>70</v>
      </c>
      <c r="D177" s="19" t="s">
        <v>76</v>
      </c>
      <c r="E177" s="10" t="s">
        <v>6</v>
      </c>
      <c r="F177" s="9">
        <v>5</v>
      </c>
      <c r="G177" s="10" t="s">
        <v>1</v>
      </c>
      <c r="H177" s="10" t="s">
        <v>9</v>
      </c>
      <c r="I177" s="9"/>
      <c r="J177" s="9"/>
      <c r="K177" s="9"/>
      <c r="L177" s="9"/>
      <c r="M177" s="9">
        <v>13</v>
      </c>
      <c r="N177" s="9">
        <v>14</v>
      </c>
      <c r="O177" s="9">
        <v>12</v>
      </c>
      <c r="P177" s="9">
        <v>11</v>
      </c>
      <c r="Q177" s="9"/>
      <c r="R177" s="9"/>
      <c r="S177" s="10" t="str">
        <f>CONCATENATE(B177,H177,I177,J177,K177,L177)</f>
        <v>14Pp11-BE4; p12-BE3; p13-BE1; p14-BE2; p15 TE</v>
      </c>
      <c r="T177" s="10" t="str">
        <f>CONCATENATE(LEFT(B177, 1), "-", MID(B177, 2, 1), "-",RIGHT(B177, 1), " pins ", H177)</f>
        <v>1-4-P pins p11-BE4; p12-BE3; p13-BE1; p14-BE2; p15 TE</v>
      </c>
      <c r="U177" s="18">
        <v>40504</v>
      </c>
      <c r="V177" s="10"/>
      <c r="W177" s="10"/>
      <c r="X177" s="10">
        <f>SUM(V177,W177)</f>
        <v>0</v>
      </c>
      <c r="Y177" s="17" t="e">
        <f>VLOOKUP(T177, '[1]2pt probe test data summary'!$C$2:$V$336, 5, FALSE)</f>
        <v>#N/A</v>
      </c>
      <c r="Z177" s="10"/>
      <c r="AA177" s="10"/>
      <c r="AB177" s="16" t="e">
        <f>VLOOKUP(T177, '[1]2pt probe test data summary'!$C$2:$V$336, 7, FALSE)</f>
        <v>#N/A</v>
      </c>
      <c r="AC177" s="16" t="e">
        <v>#N/A</v>
      </c>
      <c r="AD177" s="16"/>
      <c r="AE177" s="15"/>
      <c r="AF177" s="15"/>
      <c r="AG177" s="15"/>
      <c r="AH177" s="14"/>
      <c r="AI177" s="9"/>
    </row>
    <row r="178" spans="1:35" s="1" customFormat="1" ht="12.75">
      <c r="A178" s="13" t="s">
        <v>5</v>
      </c>
      <c r="B178" s="12" t="s">
        <v>77</v>
      </c>
      <c r="C178" s="12">
        <v>70</v>
      </c>
      <c r="D178" s="19" t="s">
        <v>76</v>
      </c>
      <c r="E178" s="10" t="s">
        <v>8</v>
      </c>
      <c r="F178" s="9">
        <v>8</v>
      </c>
      <c r="G178" s="10" t="s">
        <v>1</v>
      </c>
      <c r="H178" s="10" t="s">
        <v>7</v>
      </c>
      <c r="I178" s="9">
        <v>8</v>
      </c>
      <c r="J178" s="9">
        <v>16</v>
      </c>
      <c r="K178" s="9">
        <v>9</v>
      </c>
      <c r="L178" s="9">
        <v>17</v>
      </c>
      <c r="M178" s="9"/>
      <c r="N178" s="9"/>
      <c r="O178" s="9"/>
      <c r="P178" s="9"/>
      <c r="Q178" s="9"/>
      <c r="R178" s="9"/>
      <c r="S178" s="10" t="str">
        <f>CONCATENATE(B178,H178,I178,J178,K178,L178)</f>
        <v>14Pp8-TE; p17-ptap; p10-BE1; p9-BE2 source; p16-BE2 gate; p6-BE3; p7-BE4 source; p18-BE4 gate816917</v>
      </c>
      <c r="T178" s="10" t="str">
        <f>CONCATENATE(LEFT(B178, 1), "-", MID(B178, 2, 1), "-",RIGHT(B178, 1), " pins ", H178)</f>
        <v>1-4-P pins p8-TE; p17-ptap; p10-BE1; p9-BE2 source; p16-BE2 gate; p6-BE3; p7-BE4 source; p18-BE4 gate</v>
      </c>
      <c r="U178" s="18">
        <v>40504</v>
      </c>
      <c r="V178" s="10"/>
      <c r="W178" s="10"/>
      <c r="X178" s="10">
        <f>SUM(V178,W178)</f>
        <v>0</v>
      </c>
      <c r="Y178" s="17" t="e">
        <f>VLOOKUP(T178, '[1]2pt probe test data summary'!$C$2:$V$336, 5, FALSE)</f>
        <v>#N/A</v>
      </c>
      <c r="Z178" s="10"/>
      <c r="AA178" s="10"/>
      <c r="AB178" s="16" t="e">
        <f>VLOOKUP(T178, '[1]2pt probe test data summary'!$C$2:$V$336, 7, FALSE)</f>
        <v>#N/A</v>
      </c>
      <c r="AC178" s="16" t="e">
        <v>#N/A</v>
      </c>
      <c r="AD178" s="16"/>
      <c r="AE178" s="15"/>
      <c r="AF178" s="15"/>
      <c r="AG178" s="15"/>
      <c r="AH178" s="14"/>
      <c r="AI178" s="9"/>
    </row>
    <row r="179" spans="1:35" s="1" customFormat="1" ht="12.75">
      <c r="A179" s="13" t="s">
        <v>5</v>
      </c>
      <c r="B179" s="12" t="s">
        <v>77</v>
      </c>
      <c r="C179" s="12">
        <v>70</v>
      </c>
      <c r="D179" s="19" t="s">
        <v>76</v>
      </c>
      <c r="E179" s="10" t="s">
        <v>8</v>
      </c>
      <c r="F179" s="9">
        <v>8</v>
      </c>
      <c r="G179" s="10" t="s">
        <v>1</v>
      </c>
      <c r="H179" s="10" t="s">
        <v>7</v>
      </c>
      <c r="I179" s="9">
        <v>8</v>
      </c>
      <c r="J179" s="9">
        <v>18</v>
      </c>
      <c r="K179" s="9">
        <v>7</v>
      </c>
      <c r="L179" s="9">
        <v>17</v>
      </c>
      <c r="M179" s="9"/>
      <c r="N179" s="9"/>
      <c r="O179" s="9"/>
      <c r="P179" s="9"/>
      <c r="Q179" s="9"/>
      <c r="R179" s="9"/>
      <c r="S179" s="10"/>
      <c r="T179" s="10"/>
      <c r="U179" s="18"/>
      <c r="V179" s="10"/>
      <c r="W179" s="10"/>
      <c r="X179" s="10"/>
      <c r="Y179" s="17"/>
      <c r="Z179" s="10"/>
      <c r="AA179" s="10"/>
      <c r="AB179" s="16"/>
      <c r="AC179" s="16"/>
      <c r="AD179" s="16"/>
      <c r="AE179" s="15"/>
      <c r="AF179" s="15"/>
      <c r="AG179" s="15"/>
      <c r="AH179" s="14"/>
      <c r="AI179" s="9"/>
    </row>
    <row r="180" spans="1:35" s="1" customFormat="1" ht="12.75">
      <c r="A180" s="13" t="s">
        <v>5</v>
      </c>
      <c r="B180" s="12" t="s">
        <v>77</v>
      </c>
      <c r="C180" s="12">
        <v>70</v>
      </c>
      <c r="D180" s="19" t="s">
        <v>76</v>
      </c>
      <c r="E180" s="10" t="s">
        <v>2</v>
      </c>
      <c r="F180" s="9">
        <v>10</v>
      </c>
      <c r="G180" s="10" t="s">
        <v>1</v>
      </c>
      <c r="H180" s="10" t="s">
        <v>0</v>
      </c>
      <c r="I180" s="9">
        <v>3</v>
      </c>
      <c r="J180" s="9">
        <v>20</v>
      </c>
      <c r="K180" s="9">
        <v>5</v>
      </c>
      <c r="L180" s="9">
        <v>22</v>
      </c>
      <c r="M180" s="9"/>
      <c r="N180" s="9"/>
      <c r="O180" s="9"/>
      <c r="P180" s="9"/>
      <c r="Q180" s="9"/>
      <c r="R180" s="9"/>
      <c r="S180" s="10" t="str">
        <f>CONCATENATE(B180,H180,I180,J180,K180,L180)</f>
        <v>14Pp3-TE; p22-ptap; p5-BE1 source; p20-BE1 gate; p4-BE2 source; p22-BE2 gate; p1-BE3 source; p24-BE3 gate; p2-BE4 source; p23-BE4 gate320522</v>
      </c>
      <c r="T180" s="10" t="str">
        <f>CONCATENATE(LEFT(B180, 1), "-", MID(B180, 2, 1), "-",RIGHT(B180, 1), " pins ", H180)</f>
        <v>1-4-P pins p3-TE; p22-ptap; p5-BE1 source; p20-BE1 gate; p4-BE2 source; p22-BE2 gate; p1-BE3 source; p24-BE3 gate; p2-BE4 source; p23-BE4 gate</v>
      </c>
      <c r="U180" s="18">
        <v>40504</v>
      </c>
      <c r="V180" s="10"/>
      <c r="W180" s="10"/>
      <c r="X180" s="10">
        <f>SUM(V180,W180)</f>
        <v>0</v>
      </c>
      <c r="Y180" s="17" t="e">
        <f>VLOOKUP(T180, '[1]2pt probe test data summary'!$C$2:$V$336, 5, FALSE)</f>
        <v>#N/A</v>
      </c>
      <c r="Z180" s="10"/>
      <c r="AA180" s="10"/>
      <c r="AB180" s="16" t="e">
        <f>VLOOKUP(T180, '[1]2pt probe test data summary'!$C$2:$V$336, 7, FALSE)</f>
        <v>#N/A</v>
      </c>
      <c r="AC180" s="16" t="e">
        <v>#N/A</v>
      </c>
      <c r="AD180" s="16"/>
      <c r="AE180" s="15"/>
      <c r="AF180" s="15"/>
      <c r="AG180" s="15"/>
      <c r="AH180" s="14"/>
      <c r="AI180" s="9"/>
    </row>
    <row r="181" spans="1:35" s="1" customFormat="1" ht="12.75">
      <c r="A181" s="13" t="s">
        <v>5</v>
      </c>
      <c r="B181" s="12" t="s">
        <v>77</v>
      </c>
      <c r="C181" s="12">
        <v>70</v>
      </c>
      <c r="D181" s="19" t="s">
        <v>76</v>
      </c>
      <c r="E181" s="10" t="s">
        <v>2</v>
      </c>
      <c r="F181" s="9">
        <v>10</v>
      </c>
      <c r="G181" s="10" t="s">
        <v>1</v>
      </c>
      <c r="H181" s="10" t="s">
        <v>0</v>
      </c>
      <c r="I181" s="9">
        <v>3</v>
      </c>
      <c r="J181" s="9">
        <v>21</v>
      </c>
      <c r="K181" s="9">
        <v>4</v>
      </c>
      <c r="L181" s="9">
        <v>22</v>
      </c>
      <c r="M181" s="9"/>
      <c r="N181" s="9"/>
      <c r="O181" s="9"/>
      <c r="P181" s="9"/>
      <c r="Q181" s="9"/>
      <c r="R181" s="9"/>
      <c r="S181" s="10"/>
      <c r="T181" s="10"/>
      <c r="U181" s="18"/>
      <c r="V181" s="10"/>
      <c r="W181" s="10"/>
      <c r="X181" s="10"/>
      <c r="Y181" s="17"/>
      <c r="Z181" s="10"/>
      <c r="AA181" s="10"/>
      <c r="AB181" s="16"/>
      <c r="AC181" s="16"/>
      <c r="AD181" s="16"/>
      <c r="AE181" s="15"/>
      <c r="AF181" s="15"/>
      <c r="AG181" s="15"/>
      <c r="AH181" s="14"/>
      <c r="AI181" s="9"/>
    </row>
    <row r="182" spans="1:35" s="1" customFormat="1" ht="12.75">
      <c r="A182" s="13" t="s">
        <v>5</v>
      </c>
      <c r="B182" s="12" t="s">
        <v>77</v>
      </c>
      <c r="C182" s="12">
        <v>70</v>
      </c>
      <c r="D182" s="19" t="s">
        <v>76</v>
      </c>
      <c r="E182" s="10" t="s">
        <v>2</v>
      </c>
      <c r="F182" s="9">
        <v>10</v>
      </c>
      <c r="G182" s="10" t="s">
        <v>1</v>
      </c>
      <c r="H182" s="10" t="s">
        <v>0</v>
      </c>
      <c r="I182" s="9">
        <v>3</v>
      </c>
      <c r="J182" s="9">
        <v>24</v>
      </c>
      <c r="K182" s="9">
        <v>1</v>
      </c>
      <c r="L182" s="9">
        <v>22</v>
      </c>
      <c r="M182" s="9"/>
      <c r="N182" s="9"/>
      <c r="O182" s="9"/>
      <c r="P182" s="9"/>
      <c r="Q182" s="9"/>
      <c r="R182" s="9"/>
      <c r="S182" s="10"/>
      <c r="T182" s="10"/>
      <c r="U182" s="18"/>
      <c r="V182" s="10"/>
      <c r="W182" s="10"/>
      <c r="X182" s="10"/>
      <c r="Y182" s="17"/>
      <c r="Z182" s="10"/>
      <c r="AA182" s="10"/>
      <c r="AB182" s="16"/>
      <c r="AC182" s="16"/>
      <c r="AD182" s="16"/>
      <c r="AE182" s="15"/>
      <c r="AF182" s="15"/>
      <c r="AG182" s="15"/>
      <c r="AH182" s="14"/>
      <c r="AI182" s="9"/>
    </row>
    <row r="183" spans="1:35" s="1" customFormat="1" ht="12.75">
      <c r="A183" s="13" t="s">
        <v>5</v>
      </c>
      <c r="B183" s="12" t="s">
        <v>77</v>
      </c>
      <c r="C183" s="12">
        <v>70</v>
      </c>
      <c r="D183" s="19" t="s">
        <v>76</v>
      </c>
      <c r="E183" s="10" t="s">
        <v>2</v>
      </c>
      <c r="F183" s="9">
        <v>10</v>
      </c>
      <c r="G183" s="10" t="s">
        <v>1</v>
      </c>
      <c r="H183" s="10" t="s">
        <v>0</v>
      </c>
      <c r="I183" s="9">
        <v>3</v>
      </c>
      <c r="J183" s="9">
        <v>23</v>
      </c>
      <c r="K183" s="9">
        <v>2</v>
      </c>
      <c r="L183" s="9">
        <v>22</v>
      </c>
      <c r="M183" s="9"/>
      <c r="N183" s="9"/>
      <c r="O183" s="9"/>
      <c r="P183" s="9"/>
      <c r="Q183" s="9"/>
      <c r="R183" s="9"/>
      <c r="S183" s="10"/>
      <c r="T183" s="10"/>
      <c r="U183" s="18"/>
      <c r="V183" s="10"/>
      <c r="W183" s="10"/>
      <c r="X183" s="10"/>
      <c r="Y183" s="17"/>
      <c r="Z183" s="10"/>
      <c r="AA183" s="10"/>
      <c r="AB183" s="16"/>
      <c r="AC183" s="16"/>
      <c r="AD183" s="16"/>
      <c r="AE183" s="15"/>
      <c r="AF183" s="15"/>
      <c r="AG183" s="15"/>
      <c r="AH183" s="14"/>
      <c r="AI183" s="9"/>
    </row>
    <row r="184" spans="1:35" s="1" customFormat="1" ht="12.75">
      <c r="A184" s="13" t="s">
        <v>5</v>
      </c>
      <c r="B184" s="12" t="s">
        <v>75</v>
      </c>
      <c r="C184" s="12">
        <v>71</v>
      </c>
      <c r="D184" s="19" t="s">
        <v>74</v>
      </c>
      <c r="E184" s="10" t="s">
        <v>6</v>
      </c>
      <c r="F184" s="9">
        <v>5</v>
      </c>
      <c r="G184" s="10" t="s">
        <v>1</v>
      </c>
      <c r="H184" s="10" t="s">
        <v>9</v>
      </c>
      <c r="I184" s="9"/>
      <c r="J184" s="9"/>
      <c r="K184" s="9"/>
      <c r="L184" s="9"/>
      <c r="M184" s="9">
        <v>13</v>
      </c>
      <c r="N184" s="9">
        <v>14</v>
      </c>
      <c r="O184" s="9">
        <v>12</v>
      </c>
      <c r="P184" s="9">
        <v>11</v>
      </c>
      <c r="Q184" s="9"/>
      <c r="R184" s="9"/>
      <c r="S184" s="10" t="str">
        <f>CONCATENATE(B184,H184,I184,J184,K184,L184)</f>
        <v>14Qp11-BE4; p12-BE3; p13-BE1; p14-BE2; p15 TE</v>
      </c>
      <c r="T184" s="10" t="str">
        <f>CONCATENATE(LEFT(B184, 1), "-", MID(B184, 2, 1), "-",RIGHT(B184, 1), " pins ", H184)</f>
        <v>1-4-Q pins p11-BE4; p12-BE3; p13-BE1; p14-BE2; p15 TE</v>
      </c>
      <c r="U184" s="18">
        <v>40504</v>
      </c>
      <c r="V184" s="10"/>
      <c r="W184" s="10"/>
      <c r="X184" s="10">
        <f>SUM(V184,W184)</f>
        <v>0</v>
      </c>
      <c r="Y184" s="17" t="e">
        <f>VLOOKUP(T184, '[1]2pt probe test data summary'!$C$2:$V$336, 5, FALSE)</f>
        <v>#N/A</v>
      </c>
      <c r="Z184" s="10"/>
      <c r="AA184" s="10"/>
      <c r="AB184" s="16" t="e">
        <f>VLOOKUP(T184, '[1]2pt probe test data summary'!$C$2:$V$336, 7, FALSE)</f>
        <v>#N/A</v>
      </c>
      <c r="AC184" s="16" t="e">
        <v>#N/A</v>
      </c>
      <c r="AD184" s="16"/>
      <c r="AE184" s="15"/>
      <c r="AF184" s="15"/>
      <c r="AG184" s="15"/>
      <c r="AH184" s="14"/>
      <c r="AI184" s="9"/>
    </row>
    <row r="185" spans="1:35" s="1" customFormat="1" ht="12.75">
      <c r="A185" s="13" t="s">
        <v>5</v>
      </c>
      <c r="B185" s="12" t="s">
        <v>75</v>
      </c>
      <c r="C185" s="12">
        <v>71</v>
      </c>
      <c r="D185" s="19" t="s">
        <v>74</v>
      </c>
      <c r="E185" s="10" t="s">
        <v>8</v>
      </c>
      <c r="F185" s="9">
        <v>8</v>
      </c>
      <c r="G185" s="10" t="s">
        <v>1</v>
      </c>
      <c r="H185" s="10" t="s">
        <v>7</v>
      </c>
      <c r="I185" s="9">
        <v>8</v>
      </c>
      <c r="J185" s="9">
        <v>16</v>
      </c>
      <c r="K185" s="9">
        <v>9</v>
      </c>
      <c r="L185" s="9">
        <v>17</v>
      </c>
      <c r="M185" s="9"/>
      <c r="N185" s="9"/>
      <c r="O185" s="9"/>
      <c r="P185" s="9"/>
      <c r="Q185" s="9"/>
      <c r="R185" s="9"/>
      <c r="S185" s="10" t="str">
        <f>CONCATENATE(B185,H185,I185,J185,K185,L185)</f>
        <v>14Qp8-TE; p17-ptap; p10-BE1; p9-BE2 source; p16-BE2 gate; p6-BE3; p7-BE4 source; p18-BE4 gate816917</v>
      </c>
      <c r="T185" s="10" t="str">
        <f>CONCATENATE(LEFT(B185, 1), "-", MID(B185, 2, 1), "-",RIGHT(B185, 1), " pins ", H185)</f>
        <v>1-4-Q pins p8-TE; p17-ptap; p10-BE1; p9-BE2 source; p16-BE2 gate; p6-BE3; p7-BE4 source; p18-BE4 gate</v>
      </c>
      <c r="U185" s="18">
        <v>40504</v>
      </c>
      <c r="V185" s="10"/>
      <c r="W185" s="10"/>
      <c r="X185" s="10">
        <f>SUM(V185,W185)</f>
        <v>0</v>
      </c>
      <c r="Y185" s="17" t="e">
        <f>VLOOKUP(T185, '[1]2pt probe test data summary'!$C$2:$V$336, 5, FALSE)</f>
        <v>#N/A</v>
      </c>
      <c r="Z185" s="10"/>
      <c r="AA185" s="10"/>
      <c r="AB185" s="16" t="e">
        <f>VLOOKUP(T185, '[1]2pt probe test data summary'!$C$2:$V$336, 7, FALSE)</f>
        <v>#N/A</v>
      </c>
      <c r="AC185" s="16" t="e">
        <v>#N/A</v>
      </c>
      <c r="AD185" s="16"/>
      <c r="AE185" s="15"/>
      <c r="AF185" s="15"/>
      <c r="AG185" s="15"/>
      <c r="AH185" s="14"/>
      <c r="AI185" s="9"/>
    </row>
    <row r="186" spans="1:35" s="1" customFormat="1" ht="12.75">
      <c r="A186" s="13" t="s">
        <v>5</v>
      </c>
      <c r="B186" s="12" t="s">
        <v>75</v>
      </c>
      <c r="C186" s="12">
        <v>71</v>
      </c>
      <c r="D186" s="19" t="s">
        <v>74</v>
      </c>
      <c r="E186" s="10" t="s">
        <v>8</v>
      </c>
      <c r="F186" s="9">
        <v>8</v>
      </c>
      <c r="G186" s="10" t="s">
        <v>1</v>
      </c>
      <c r="H186" s="10" t="s">
        <v>7</v>
      </c>
      <c r="I186" s="9">
        <v>8</v>
      </c>
      <c r="J186" s="9">
        <v>18</v>
      </c>
      <c r="K186" s="9">
        <v>7</v>
      </c>
      <c r="L186" s="9">
        <v>17</v>
      </c>
      <c r="M186" s="9"/>
      <c r="N186" s="9"/>
      <c r="O186" s="9"/>
      <c r="P186" s="9"/>
      <c r="Q186" s="9"/>
      <c r="R186" s="9"/>
      <c r="S186" s="10"/>
      <c r="T186" s="10"/>
      <c r="U186" s="18"/>
      <c r="V186" s="10"/>
      <c r="W186" s="10"/>
      <c r="X186" s="10"/>
      <c r="Y186" s="17"/>
      <c r="Z186" s="10"/>
      <c r="AA186" s="10"/>
      <c r="AB186" s="16"/>
      <c r="AC186" s="16"/>
      <c r="AD186" s="16"/>
      <c r="AE186" s="15"/>
      <c r="AF186" s="15"/>
      <c r="AG186" s="15"/>
      <c r="AH186" s="14"/>
      <c r="AI186" s="9"/>
    </row>
    <row r="187" spans="1:35" s="1" customFormat="1" ht="12.75">
      <c r="A187" s="13" t="s">
        <v>5</v>
      </c>
      <c r="B187" s="12" t="s">
        <v>75</v>
      </c>
      <c r="C187" s="12">
        <v>71</v>
      </c>
      <c r="D187" s="19" t="s">
        <v>74</v>
      </c>
      <c r="E187" s="10" t="s">
        <v>2</v>
      </c>
      <c r="F187" s="9">
        <v>10</v>
      </c>
      <c r="G187" s="10" t="s">
        <v>1</v>
      </c>
      <c r="H187" s="10" t="s">
        <v>0</v>
      </c>
      <c r="I187" s="9">
        <v>3</v>
      </c>
      <c r="J187" s="9">
        <v>20</v>
      </c>
      <c r="K187" s="9">
        <v>5</v>
      </c>
      <c r="L187" s="9">
        <v>22</v>
      </c>
      <c r="M187" s="9"/>
      <c r="N187" s="9"/>
      <c r="O187" s="9"/>
      <c r="P187" s="9"/>
      <c r="Q187" s="9"/>
      <c r="R187" s="9"/>
      <c r="S187" s="10" t="str">
        <f>CONCATENATE(B187,H187,I187,J187,K187,L187)</f>
        <v>14Qp3-TE; p22-ptap; p5-BE1 source; p20-BE1 gate; p4-BE2 source; p22-BE2 gate; p1-BE3 source; p24-BE3 gate; p2-BE4 source; p23-BE4 gate320522</v>
      </c>
      <c r="T187" s="10" t="str">
        <f>CONCATENATE(LEFT(B187, 1), "-", MID(B187, 2, 1), "-",RIGHT(B187, 1), " pins ", H187)</f>
        <v>1-4-Q pins p3-TE; p22-ptap; p5-BE1 source; p20-BE1 gate; p4-BE2 source; p22-BE2 gate; p1-BE3 source; p24-BE3 gate; p2-BE4 source; p23-BE4 gate</v>
      </c>
      <c r="U187" s="18">
        <v>40504</v>
      </c>
      <c r="V187" s="10"/>
      <c r="W187" s="10"/>
      <c r="X187" s="10">
        <f>SUM(V187,W187)</f>
        <v>0</v>
      </c>
      <c r="Y187" s="17" t="e">
        <f>VLOOKUP(T187, '[1]2pt probe test data summary'!$C$2:$V$336, 5, FALSE)</f>
        <v>#N/A</v>
      </c>
      <c r="Z187" s="10"/>
      <c r="AA187" s="10"/>
      <c r="AB187" s="16" t="e">
        <f>VLOOKUP(T187, '[1]2pt probe test data summary'!$C$2:$V$336, 7, FALSE)</f>
        <v>#N/A</v>
      </c>
      <c r="AC187" s="16" t="e">
        <v>#N/A</v>
      </c>
      <c r="AD187" s="16"/>
      <c r="AE187" s="15"/>
      <c r="AF187" s="15"/>
      <c r="AG187" s="15"/>
      <c r="AH187" s="14"/>
      <c r="AI187" s="9"/>
    </row>
    <row r="188" spans="1:35" s="1" customFormat="1" ht="12.75">
      <c r="A188" s="13" t="s">
        <v>5</v>
      </c>
      <c r="B188" s="12" t="s">
        <v>75</v>
      </c>
      <c r="C188" s="12">
        <v>71</v>
      </c>
      <c r="D188" s="19" t="s">
        <v>74</v>
      </c>
      <c r="E188" s="10" t="s">
        <v>2</v>
      </c>
      <c r="F188" s="9">
        <v>10</v>
      </c>
      <c r="G188" s="10" t="s">
        <v>1</v>
      </c>
      <c r="H188" s="10" t="s">
        <v>0</v>
      </c>
      <c r="I188" s="9">
        <v>3</v>
      </c>
      <c r="J188" s="9">
        <v>21</v>
      </c>
      <c r="K188" s="9">
        <v>4</v>
      </c>
      <c r="L188" s="9">
        <v>22</v>
      </c>
      <c r="M188" s="9"/>
      <c r="N188" s="9"/>
      <c r="O188" s="9"/>
      <c r="P188" s="9"/>
      <c r="Q188" s="9"/>
      <c r="R188" s="9"/>
      <c r="S188" s="10"/>
      <c r="T188" s="10"/>
      <c r="U188" s="18"/>
      <c r="V188" s="10"/>
      <c r="W188" s="10"/>
      <c r="X188" s="10"/>
      <c r="Y188" s="17"/>
      <c r="Z188" s="10"/>
      <c r="AA188" s="10"/>
      <c r="AB188" s="16"/>
      <c r="AC188" s="16"/>
      <c r="AD188" s="16"/>
      <c r="AE188" s="15"/>
      <c r="AF188" s="15"/>
      <c r="AG188" s="15"/>
      <c r="AH188" s="14"/>
      <c r="AI188" s="9"/>
    </row>
    <row r="189" spans="1:35" s="1" customFormat="1" ht="12.75">
      <c r="A189" s="13" t="s">
        <v>5</v>
      </c>
      <c r="B189" s="12" t="s">
        <v>75</v>
      </c>
      <c r="C189" s="12">
        <v>71</v>
      </c>
      <c r="D189" s="19" t="s">
        <v>74</v>
      </c>
      <c r="E189" s="10" t="s">
        <v>2</v>
      </c>
      <c r="F189" s="9">
        <v>10</v>
      </c>
      <c r="G189" s="10" t="s">
        <v>1</v>
      </c>
      <c r="H189" s="10" t="s">
        <v>0</v>
      </c>
      <c r="I189" s="9">
        <v>3</v>
      </c>
      <c r="J189" s="9">
        <v>24</v>
      </c>
      <c r="K189" s="9">
        <v>1</v>
      </c>
      <c r="L189" s="9">
        <v>22</v>
      </c>
      <c r="M189" s="9"/>
      <c r="N189" s="9"/>
      <c r="O189" s="9"/>
      <c r="P189" s="9"/>
      <c r="Q189" s="9"/>
      <c r="R189" s="9"/>
      <c r="S189" s="10"/>
      <c r="T189" s="10"/>
      <c r="U189" s="18"/>
      <c r="V189" s="10"/>
      <c r="W189" s="10"/>
      <c r="X189" s="10"/>
      <c r="Y189" s="17"/>
      <c r="Z189" s="10"/>
      <c r="AA189" s="10"/>
      <c r="AB189" s="16"/>
      <c r="AC189" s="16"/>
      <c r="AD189" s="16"/>
      <c r="AE189" s="15"/>
      <c r="AF189" s="15"/>
      <c r="AG189" s="15"/>
      <c r="AH189" s="14"/>
      <c r="AI189" s="9"/>
    </row>
    <row r="190" spans="1:35" s="1" customFormat="1" ht="12.75">
      <c r="A190" s="13" t="s">
        <v>5</v>
      </c>
      <c r="B190" s="12" t="s">
        <v>75</v>
      </c>
      <c r="C190" s="12">
        <v>71</v>
      </c>
      <c r="D190" s="19" t="s">
        <v>74</v>
      </c>
      <c r="E190" s="10" t="s">
        <v>2</v>
      </c>
      <c r="F190" s="9">
        <v>10</v>
      </c>
      <c r="G190" s="10" t="s">
        <v>1</v>
      </c>
      <c r="H190" s="10" t="s">
        <v>0</v>
      </c>
      <c r="I190" s="9">
        <v>3</v>
      </c>
      <c r="J190" s="9">
        <v>23</v>
      </c>
      <c r="K190" s="9">
        <v>2</v>
      </c>
      <c r="L190" s="9">
        <v>22</v>
      </c>
      <c r="M190" s="9"/>
      <c r="N190" s="9"/>
      <c r="O190" s="9"/>
      <c r="P190" s="9"/>
      <c r="Q190" s="9"/>
      <c r="R190" s="9"/>
      <c r="S190" s="10"/>
      <c r="T190" s="10"/>
      <c r="U190" s="18"/>
      <c r="V190" s="10"/>
      <c r="W190" s="10"/>
      <c r="X190" s="10"/>
      <c r="Y190" s="17"/>
      <c r="Z190" s="10"/>
      <c r="AA190" s="10"/>
      <c r="AB190" s="16"/>
      <c r="AC190" s="16"/>
      <c r="AD190" s="16"/>
      <c r="AE190" s="15"/>
      <c r="AF190" s="15"/>
      <c r="AG190" s="15"/>
      <c r="AH190" s="14"/>
      <c r="AI190" s="9"/>
    </row>
    <row r="191" spans="1:35" s="1" customFormat="1" ht="12.75">
      <c r="A191" s="13" t="s">
        <v>5</v>
      </c>
      <c r="B191" s="12" t="s">
        <v>73</v>
      </c>
      <c r="C191" s="12">
        <v>72</v>
      </c>
      <c r="D191" s="19" t="s">
        <v>72</v>
      </c>
      <c r="E191" s="10" t="s">
        <v>6</v>
      </c>
      <c r="F191" s="9">
        <v>5</v>
      </c>
      <c r="G191" s="10" t="s">
        <v>1</v>
      </c>
      <c r="H191" s="10" t="s">
        <v>9</v>
      </c>
      <c r="I191" s="9"/>
      <c r="J191" s="9"/>
      <c r="K191" s="9"/>
      <c r="L191" s="9"/>
      <c r="M191" s="9">
        <v>13</v>
      </c>
      <c r="N191" s="9">
        <v>14</v>
      </c>
      <c r="O191" s="9">
        <v>12</v>
      </c>
      <c r="P191" s="9">
        <v>11</v>
      </c>
      <c r="Q191" s="9"/>
      <c r="R191" s="9"/>
      <c r="S191" s="10" t="str">
        <f>CONCATENATE(B191,H191,I191,J191,K191,L191)</f>
        <v>14Rp11-BE4; p12-BE3; p13-BE1; p14-BE2; p15 TE</v>
      </c>
      <c r="T191" s="10" t="str">
        <f>CONCATENATE(LEFT(B191, 1), "-", MID(B191, 2, 1), "-",RIGHT(B191, 1), " pins ", H191)</f>
        <v>1-4-R pins p11-BE4; p12-BE3; p13-BE1; p14-BE2; p15 TE</v>
      </c>
      <c r="U191" s="18">
        <v>40504</v>
      </c>
      <c r="V191" s="10"/>
      <c r="W191" s="10"/>
      <c r="X191" s="10">
        <f>SUM(V191,W191)</f>
        <v>0</v>
      </c>
      <c r="Y191" s="17" t="e">
        <f>VLOOKUP(T191, '[1]2pt probe test data summary'!$C$2:$V$336, 5, FALSE)</f>
        <v>#N/A</v>
      </c>
      <c r="Z191" s="10"/>
      <c r="AA191" s="10"/>
      <c r="AB191" s="16" t="e">
        <f>VLOOKUP(T191, '[1]2pt probe test data summary'!$C$2:$V$336, 7, FALSE)</f>
        <v>#N/A</v>
      </c>
      <c r="AC191" s="16" t="e">
        <v>#N/A</v>
      </c>
      <c r="AD191" s="16"/>
      <c r="AE191" s="15"/>
      <c r="AF191" s="15"/>
      <c r="AG191" s="15"/>
      <c r="AH191" s="14"/>
      <c r="AI191" s="9"/>
    </row>
    <row r="192" spans="1:35" s="1" customFormat="1" ht="12.75">
      <c r="A192" s="13" t="s">
        <v>5</v>
      </c>
      <c r="B192" s="12" t="s">
        <v>73</v>
      </c>
      <c r="C192" s="12">
        <v>72</v>
      </c>
      <c r="D192" s="19" t="s">
        <v>72</v>
      </c>
      <c r="E192" s="10" t="s">
        <v>8</v>
      </c>
      <c r="F192" s="9">
        <v>8</v>
      </c>
      <c r="G192" s="10" t="s">
        <v>1</v>
      </c>
      <c r="H192" s="10" t="s">
        <v>7</v>
      </c>
      <c r="I192" s="9">
        <v>8</v>
      </c>
      <c r="J192" s="9">
        <v>16</v>
      </c>
      <c r="K192" s="9">
        <v>9</v>
      </c>
      <c r="L192" s="9">
        <v>17</v>
      </c>
      <c r="M192" s="9"/>
      <c r="N192" s="9"/>
      <c r="O192" s="9"/>
      <c r="P192" s="9"/>
      <c r="Q192" s="9"/>
      <c r="R192" s="9"/>
      <c r="S192" s="10" t="str">
        <f>CONCATENATE(B192,H192,I192,J192,K192,L192)</f>
        <v>14Rp8-TE; p17-ptap; p10-BE1; p9-BE2 source; p16-BE2 gate; p6-BE3; p7-BE4 source; p18-BE4 gate816917</v>
      </c>
      <c r="T192" s="10" t="str">
        <f>CONCATENATE(LEFT(B192, 1), "-", MID(B192, 2, 1), "-",RIGHT(B192, 1), " pins ", H192)</f>
        <v>1-4-R pins p8-TE; p17-ptap; p10-BE1; p9-BE2 source; p16-BE2 gate; p6-BE3; p7-BE4 source; p18-BE4 gate</v>
      </c>
      <c r="U192" s="18">
        <v>40504</v>
      </c>
      <c r="V192" s="10"/>
      <c r="W192" s="10"/>
      <c r="X192" s="10">
        <f>SUM(V192,W192)</f>
        <v>0</v>
      </c>
      <c r="Y192" s="17" t="e">
        <f>VLOOKUP(T192, '[1]2pt probe test data summary'!$C$2:$V$336, 5, FALSE)</f>
        <v>#N/A</v>
      </c>
      <c r="Z192" s="10"/>
      <c r="AA192" s="10"/>
      <c r="AB192" s="16" t="e">
        <f>VLOOKUP(T192, '[1]2pt probe test data summary'!$C$2:$V$336, 7, FALSE)</f>
        <v>#N/A</v>
      </c>
      <c r="AC192" s="16" t="e">
        <v>#N/A</v>
      </c>
      <c r="AD192" s="16"/>
      <c r="AE192" s="15"/>
      <c r="AF192" s="15"/>
      <c r="AG192" s="15"/>
      <c r="AH192" s="14"/>
      <c r="AI192" s="9"/>
    </row>
    <row r="193" spans="1:35" s="1" customFormat="1" ht="12.75">
      <c r="A193" s="13" t="s">
        <v>5</v>
      </c>
      <c r="B193" s="12" t="s">
        <v>73</v>
      </c>
      <c r="C193" s="12">
        <v>72</v>
      </c>
      <c r="D193" s="19" t="s">
        <v>72</v>
      </c>
      <c r="E193" s="10" t="s">
        <v>8</v>
      </c>
      <c r="F193" s="9">
        <v>8</v>
      </c>
      <c r="G193" s="10" t="s">
        <v>1</v>
      </c>
      <c r="H193" s="10" t="s">
        <v>7</v>
      </c>
      <c r="I193" s="9">
        <v>8</v>
      </c>
      <c r="J193" s="9">
        <v>18</v>
      </c>
      <c r="K193" s="9">
        <v>7</v>
      </c>
      <c r="L193" s="9">
        <v>17</v>
      </c>
      <c r="M193" s="9"/>
      <c r="N193" s="9"/>
      <c r="O193" s="9"/>
      <c r="P193" s="9"/>
      <c r="Q193" s="9"/>
      <c r="R193" s="9"/>
      <c r="S193" s="10"/>
      <c r="T193" s="10"/>
      <c r="U193" s="18"/>
      <c r="V193" s="10"/>
      <c r="W193" s="10"/>
      <c r="X193" s="10"/>
      <c r="Y193" s="17"/>
      <c r="Z193" s="10"/>
      <c r="AA193" s="10"/>
      <c r="AB193" s="16"/>
      <c r="AC193" s="16"/>
      <c r="AD193" s="16"/>
      <c r="AE193" s="15"/>
      <c r="AF193" s="15"/>
      <c r="AG193" s="15"/>
      <c r="AH193" s="14"/>
      <c r="AI193" s="9"/>
    </row>
    <row r="194" spans="1:35" s="1" customFormat="1" ht="12.75">
      <c r="A194" s="13" t="s">
        <v>5</v>
      </c>
      <c r="B194" s="12" t="s">
        <v>73</v>
      </c>
      <c r="C194" s="12">
        <v>72</v>
      </c>
      <c r="D194" s="19" t="s">
        <v>72</v>
      </c>
      <c r="E194" s="10" t="s">
        <v>2</v>
      </c>
      <c r="F194" s="9">
        <v>10</v>
      </c>
      <c r="G194" s="10" t="s">
        <v>1</v>
      </c>
      <c r="H194" s="10" t="s">
        <v>0</v>
      </c>
      <c r="I194" s="9">
        <v>3</v>
      </c>
      <c r="J194" s="9">
        <v>20</v>
      </c>
      <c r="K194" s="9">
        <v>5</v>
      </c>
      <c r="L194" s="9">
        <v>22</v>
      </c>
      <c r="M194" s="9"/>
      <c r="N194" s="9"/>
      <c r="O194" s="9"/>
      <c r="P194" s="9"/>
      <c r="Q194" s="9"/>
      <c r="R194" s="9"/>
      <c r="S194" s="10" t="str">
        <f>CONCATENATE(B194,H194,I194,J194,K194,L194)</f>
        <v>14Rp3-TE; p22-ptap; p5-BE1 source; p20-BE1 gate; p4-BE2 source; p22-BE2 gate; p1-BE3 source; p24-BE3 gate; p2-BE4 source; p23-BE4 gate320522</v>
      </c>
      <c r="T194" s="10" t="str">
        <f>CONCATENATE(LEFT(B194, 1), "-", MID(B194, 2, 1), "-",RIGHT(B194, 1), " pins ", H194)</f>
        <v>1-4-R pins p3-TE; p22-ptap; p5-BE1 source; p20-BE1 gate; p4-BE2 source; p22-BE2 gate; p1-BE3 source; p24-BE3 gate; p2-BE4 source; p23-BE4 gate</v>
      </c>
      <c r="U194" s="18">
        <v>40504</v>
      </c>
      <c r="V194" s="10"/>
      <c r="W194" s="10"/>
      <c r="X194" s="10">
        <f>SUM(V194,W194)</f>
        <v>0</v>
      </c>
      <c r="Y194" s="17" t="e">
        <f>VLOOKUP(T194, '[1]2pt probe test data summary'!$C$2:$V$336, 5, FALSE)</f>
        <v>#N/A</v>
      </c>
      <c r="Z194" s="10"/>
      <c r="AA194" s="10"/>
      <c r="AB194" s="16" t="e">
        <f>VLOOKUP(T194, '[1]2pt probe test data summary'!$C$2:$V$336, 7, FALSE)</f>
        <v>#N/A</v>
      </c>
      <c r="AC194" s="16" t="e">
        <v>#N/A</v>
      </c>
      <c r="AD194" s="16"/>
      <c r="AE194" s="15"/>
      <c r="AF194" s="15"/>
      <c r="AG194" s="15"/>
      <c r="AH194" s="14"/>
      <c r="AI194" s="9"/>
    </row>
    <row r="195" spans="1:35" s="1" customFormat="1" ht="12.75">
      <c r="A195" s="13" t="s">
        <v>5</v>
      </c>
      <c r="B195" s="12" t="s">
        <v>73</v>
      </c>
      <c r="C195" s="12">
        <v>72</v>
      </c>
      <c r="D195" s="19" t="s">
        <v>72</v>
      </c>
      <c r="E195" s="10" t="s">
        <v>2</v>
      </c>
      <c r="F195" s="9">
        <v>10</v>
      </c>
      <c r="G195" s="10" t="s">
        <v>1</v>
      </c>
      <c r="H195" s="10" t="s">
        <v>0</v>
      </c>
      <c r="I195" s="9">
        <v>3</v>
      </c>
      <c r="J195" s="9">
        <v>21</v>
      </c>
      <c r="K195" s="9">
        <v>4</v>
      </c>
      <c r="L195" s="9">
        <v>22</v>
      </c>
      <c r="M195" s="9"/>
      <c r="N195" s="9"/>
      <c r="O195" s="9"/>
      <c r="P195" s="9"/>
      <c r="Q195" s="9"/>
      <c r="R195" s="9"/>
      <c r="S195" s="10"/>
      <c r="T195" s="10"/>
      <c r="U195" s="18"/>
      <c r="V195" s="10"/>
      <c r="W195" s="10"/>
      <c r="X195" s="10"/>
      <c r="Y195" s="17"/>
      <c r="Z195" s="10"/>
      <c r="AA195" s="10"/>
      <c r="AB195" s="16"/>
      <c r="AC195" s="16"/>
      <c r="AD195" s="16"/>
      <c r="AE195" s="15"/>
      <c r="AF195" s="15"/>
      <c r="AG195" s="15"/>
      <c r="AH195" s="14"/>
      <c r="AI195" s="9"/>
    </row>
    <row r="196" spans="1:35" s="1" customFormat="1" ht="12.75">
      <c r="A196" s="13" t="s">
        <v>5</v>
      </c>
      <c r="B196" s="12" t="s">
        <v>73</v>
      </c>
      <c r="C196" s="12">
        <v>72</v>
      </c>
      <c r="D196" s="19" t="s">
        <v>72</v>
      </c>
      <c r="E196" s="10" t="s">
        <v>2</v>
      </c>
      <c r="F196" s="9">
        <v>10</v>
      </c>
      <c r="G196" s="10" t="s">
        <v>1</v>
      </c>
      <c r="H196" s="10" t="s">
        <v>0</v>
      </c>
      <c r="I196" s="9">
        <v>3</v>
      </c>
      <c r="J196" s="9">
        <v>24</v>
      </c>
      <c r="K196" s="9">
        <v>1</v>
      </c>
      <c r="L196" s="9">
        <v>22</v>
      </c>
      <c r="M196" s="9"/>
      <c r="N196" s="9"/>
      <c r="O196" s="9"/>
      <c r="P196" s="9"/>
      <c r="Q196" s="9"/>
      <c r="R196" s="9"/>
      <c r="S196" s="10"/>
      <c r="T196" s="10"/>
      <c r="U196" s="18"/>
      <c r="V196" s="10"/>
      <c r="W196" s="10"/>
      <c r="X196" s="10"/>
      <c r="Y196" s="17"/>
      <c r="Z196" s="10"/>
      <c r="AA196" s="10"/>
      <c r="AB196" s="16"/>
      <c r="AC196" s="16"/>
      <c r="AD196" s="16"/>
      <c r="AE196" s="15"/>
      <c r="AF196" s="15"/>
      <c r="AG196" s="15"/>
      <c r="AH196" s="14"/>
      <c r="AI196" s="9"/>
    </row>
    <row r="197" spans="1:35" s="1" customFormat="1" ht="12.75">
      <c r="A197" s="13" t="s">
        <v>5</v>
      </c>
      <c r="B197" s="12" t="s">
        <v>73</v>
      </c>
      <c r="C197" s="12">
        <v>72</v>
      </c>
      <c r="D197" s="19" t="s">
        <v>72</v>
      </c>
      <c r="E197" s="10" t="s">
        <v>2</v>
      </c>
      <c r="F197" s="9">
        <v>10</v>
      </c>
      <c r="G197" s="10" t="s">
        <v>1</v>
      </c>
      <c r="H197" s="10" t="s">
        <v>0</v>
      </c>
      <c r="I197" s="9">
        <v>3</v>
      </c>
      <c r="J197" s="9">
        <v>23</v>
      </c>
      <c r="K197" s="9">
        <v>2</v>
      </c>
      <c r="L197" s="9">
        <v>22</v>
      </c>
      <c r="M197" s="9"/>
      <c r="N197" s="9"/>
      <c r="O197" s="9"/>
      <c r="P197" s="9"/>
      <c r="Q197" s="9"/>
      <c r="R197" s="9"/>
      <c r="S197" s="10"/>
      <c r="T197" s="10"/>
      <c r="U197" s="18"/>
      <c r="V197" s="10"/>
      <c r="W197" s="10"/>
      <c r="X197" s="10"/>
      <c r="Y197" s="17"/>
      <c r="Z197" s="10"/>
      <c r="AA197" s="10"/>
      <c r="AB197" s="16"/>
      <c r="AC197" s="16"/>
      <c r="AD197" s="16"/>
      <c r="AE197" s="15"/>
      <c r="AF197" s="15"/>
      <c r="AG197" s="15"/>
      <c r="AH197" s="14"/>
      <c r="AI197" s="9"/>
    </row>
    <row r="198" spans="1:35" s="1" customFormat="1" ht="12.75">
      <c r="A198" s="13" t="s">
        <v>5</v>
      </c>
      <c r="B198" s="12" t="s">
        <v>71</v>
      </c>
      <c r="C198" s="12">
        <v>73</v>
      </c>
      <c r="D198" s="19" t="s">
        <v>70</v>
      </c>
      <c r="E198" s="10" t="s">
        <v>6</v>
      </c>
      <c r="F198" s="9">
        <v>5</v>
      </c>
      <c r="G198" s="10" t="s">
        <v>1</v>
      </c>
      <c r="H198" s="10" t="s">
        <v>9</v>
      </c>
      <c r="I198" s="9"/>
      <c r="J198" s="9"/>
      <c r="K198" s="9"/>
      <c r="L198" s="9"/>
      <c r="M198" s="9">
        <v>13</v>
      </c>
      <c r="N198" s="9">
        <v>14</v>
      </c>
      <c r="O198" s="9">
        <v>12</v>
      </c>
      <c r="P198" s="9">
        <v>11</v>
      </c>
      <c r="Q198" s="9"/>
      <c r="R198" s="9"/>
      <c r="S198" s="10" t="str">
        <f>CONCATENATE(B198,H198,I198,J198,K198,L198)</f>
        <v>15Ap11-BE4; p12-BE3; p13-BE1; p14-BE2; p15 TE</v>
      </c>
      <c r="T198" s="10" t="str">
        <f>CONCATENATE(LEFT(B198, 1), "-", MID(B198, 2, 1), "-",RIGHT(B198, 1), " pins ", H198)</f>
        <v>1-5-A pins p11-BE4; p12-BE3; p13-BE1; p14-BE2; p15 TE</v>
      </c>
      <c r="U198" s="18">
        <v>40504</v>
      </c>
      <c r="V198" s="10"/>
      <c r="W198" s="10"/>
      <c r="X198" s="10">
        <f>SUM(V198,W198)</f>
        <v>0</v>
      </c>
      <c r="Y198" s="17" t="e">
        <f>VLOOKUP(T198, '[1]2pt probe test data summary'!$C$2:$V$336, 5, FALSE)</f>
        <v>#N/A</v>
      </c>
      <c r="Z198" s="10"/>
      <c r="AA198" s="10"/>
      <c r="AB198" s="16" t="e">
        <f>VLOOKUP(T198, '[1]2pt probe test data summary'!$C$2:$V$336, 7, FALSE)</f>
        <v>#N/A</v>
      </c>
      <c r="AC198" s="16" t="e">
        <v>#N/A</v>
      </c>
      <c r="AD198" s="16"/>
      <c r="AE198" s="15"/>
      <c r="AF198" s="15"/>
      <c r="AG198" s="15"/>
      <c r="AH198" s="14"/>
      <c r="AI198" s="9"/>
    </row>
    <row r="199" spans="1:35" s="1" customFormat="1" ht="12.75">
      <c r="A199" s="13" t="s">
        <v>5</v>
      </c>
      <c r="B199" s="12" t="s">
        <v>71</v>
      </c>
      <c r="C199" s="12">
        <v>73</v>
      </c>
      <c r="D199" s="19" t="s">
        <v>70</v>
      </c>
      <c r="E199" s="10" t="s">
        <v>8</v>
      </c>
      <c r="F199" s="9">
        <v>8</v>
      </c>
      <c r="G199" s="10" t="s">
        <v>1</v>
      </c>
      <c r="H199" s="10" t="s">
        <v>7</v>
      </c>
      <c r="I199" s="9">
        <v>8</v>
      </c>
      <c r="J199" s="9">
        <v>16</v>
      </c>
      <c r="K199" s="9">
        <v>9</v>
      </c>
      <c r="L199" s="9">
        <v>17</v>
      </c>
      <c r="M199" s="9"/>
      <c r="N199" s="9"/>
      <c r="O199" s="9"/>
      <c r="P199" s="9"/>
      <c r="Q199" s="9"/>
      <c r="R199" s="9"/>
      <c r="S199" s="10" t="str">
        <f>CONCATENATE(B199,H199,I199,J199,K199,L199)</f>
        <v>15Ap8-TE; p17-ptap; p10-BE1; p9-BE2 source; p16-BE2 gate; p6-BE3; p7-BE4 source; p18-BE4 gate816917</v>
      </c>
      <c r="T199" s="10" t="str">
        <f>CONCATENATE(LEFT(B199, 1), "-", MID(B199, 2, 1), "-",RIGHT(B199, 1), " pins ", H199)</f>
        <v>1-5-A pins p8-TE; p17-ptap; p10-BE1; p9-BE2 source; p16-BE2 gate; p6-BE3; p7-BE4 source; p18-BE4 gate</v>
      </c>
      <c r="U199" s="18">
        <v>40504</v>
      </c>
      <c r="V199" s="10"/>
      <c r="W199" s="10"/>
      <c r="X199" s="10">
        <f>SUM(V199,W199)</f>
        <v>0</v>
      </c>
      <c r="Y199" s="17" t="e">
        <f>VLOOKUP(T199, '[1]2pt probe test data summary'!$C$2:$V$336, 5, FALSE)</f>
        <v>#N/A</v>
      </c>
      <c r="Z199" s="10"/>
      <c r="AA199" s="10"/>
      <c r="AB199" s="16" t="e">
        <f>VLOOKUP(T199, '[1]2pt probe test data summary'!$C$2:$V$336, 7, FALSE)</f>
        <v>#N/A</v>
      </c>
      <c r="AC199" s="16" t="e">
        <v>#N/A</v>
      </c>
      <c r="AD199" s="16"/>
      <c r="AE199" s="15"/>
      <c r="AF199" s="15"/>
      <c r="AG199" s="15"/>
      <c r="AH199" s="14"/>
      <c r="AI199" s="9"/>
    </row>
    <row r="200" spans="1:35" s="1" customFormat="1" ht="12.75">
      <c r="A200" s="13" t="s">
        <v>5</v>
      </c>
      <c r="B200" s="12" t="s">
        <v>71</v>
      </c>
      <c r="C200" s="12">
        <v>73</v>
      </c>
      <c r="D200" s="19" t="s">
        <v>70</v>
      </c>
      <c r="E200" s="10" t="s">
        <v>8</v>
      </c>
      <c r="F200" s="9">
        <v>8</v>
      </c>
      <c r="G200" s="10" t="s">
        <v>1</v>
      </c>
      <c r="H200" s="10" t="s">
        <v>7</v>
      </c>
      <c r="I200" s="9">
        <v>8</v>
      </c>
      <c r="J200" s="9">
        <v>18</v>
      </c>
      <c r="K200" s="9">
        <v>7</v>
      </c>
      <c r="L200" s="9">
        <v>17</v>
      </c>
      <c r="M200" s="9"/>
      <c r="N200" s="9"/>
      <c r="O200" s="9"/>
      <c r="P200" s="9"/>
      <c r="Q200" s="9"/>
      <c r="R200" s="9"/>
      <c r="S200" s="10"/>
      <c r="T200" s="10"/>
      <c r="U200" s="18"/>
      <c r="V200" s="10"/>
      <c r="W200" s="10"/>
      <c r="X200" s="10"/>
      <c r="Y200" s="17"/>
      <c r="Z200" s="10"/>
      <c r="AA200" s="10"/>
      <c r="AB200" s="16"/>
      <c r="AC200" s="16"/>
      <c r="AD200" s="16"/>
      <c r="AE200" s="15"/>
      <c r="AF200" s="15"/>
      <c r="AG200" s="15"/>
      <c r="AH200" s="14"/>
      <c r="AI200" s="9"/>
    </row>
    <row r="201" spans="1:35" s="1" customFormat="1" ht="12.75">
      <c r="A201" s="13" t="s">
        <v>5</v>
      </c>
      <c r="B201" s="12" t="s">
        <v>71</v>
      </c>
      <c r="C201" s="12">
        <v>73</v>
      </c>
      <c r="D201" s="19" t="s">
        <v>70</v>
      </c>
      <c r="E201" s="10" t="s">
        <v>2</v>
      </c>
      <c r="F201" s="9">
        <v>10</v>
      </c>
      <c r="G201" s="10" t="s">
        <v>1</v>
      </c>
      <c r="H201" s="10" t="s">
        <v>0</v>
      </c>
      <c r="I201" s="9">
        <v>3</v>
      </c>
      <c r="J201" s="9">
        <v>20</v>
      </c>
      <c r="K201" s="9">
        <v>5</v>
      </c>
      <c r="L201" s="9">
        <v>22</v>
      </c>
      <c r="M201" s="9"/>
      <c r="N201" s="9"/>
      <c r="O201" s="9"/>
      <c r="P201" s="9"/>
      <c r="Q201" s="9"/>
      <c r="R201" s="9"/>
      <c r="S201" s="10" t="str">
        <f>CONCATENATE(B201,H201,I201,J201,K201,L201)</f>
        <v>15Ap3-TE; p22-ptap; p5-BE1 source; p20-BE1 gate; p4-BE2 source; p22-BE2 gate; p1-BE3 source; p24-BE3 gate; p2-BE4 source; p23-BE4 gate320522</v>
      </c>
      <c r="T201" s="10" t="str">
        <f>CONCATENATE(LEFT(B201, 1), "-", MID(B201, 2, 1), "-",RIGHT(B201, 1), " pins ", H201)</f>
        <v>1-5-A pins p3-TE; p22-ptap; p5-BE1 source; p20-BE1 gate; p4-BE2 source; p22-BE2 gate; p1-BE3 source; p24-BE3 gate; p2-BE4 source; p23-BE4 gate</v>
      </c>
      <c r="U201" s="18">
        <v>40504</v>
      </c>
      <c r="V201" s="10"/>
      <c r="W201" s="10"/>
      <c r="X201" s="10">
        <f>SUM(V201,W201)</f>
        <v>0</v>
      </c>
      <c r="Y201" s="17" t="e">
        <f>VLOOKUP(T201, '[1]2pt probe test data summary'!$C$2:$V$336, 5, FALSE)</f>
        <v>#N/A</v>
      </c>
      <c r="Z201" s="10"/>
      <c r="AA201" s="10"/>
      <c r="AB201" s="16" t="e">
        <f>VLOOKUP(T201, '[1]2pt probe test data summary'!$C$2:$V$336, 7, FALSE)</f>
        <v>#N/A</v>
      </c>
      <c r="AC201" s="16" t="e">
        <v>#N/A</v>
      </c>
      <c r="AD201" s="16"/>
      <c r="AE201" s="15"/>
      <c r="AF201" s="15"/>
      <c r="AG201" s="15"/>
      <c r="AH201" s="14"/>
      <c r="AI201" s="9"/>
    </row>
    <row r="202" spans="1:35" s="1" customFormat="1" ht="12.75">
      <c r="A202" s="13" t="s">
        <v>5</v>
      </c>
      <c r="B202" s="12" t="s">
        <v>71</v>
      </c>
      <c r="C202" s="12">
        <v>73</v>
      </c>
      <c r="D202" s="19" t="s">
        <v>70</v>
      </c>
      <c r="E202" s="10" t="s">
        <v>2</v>
      </c>
      <c r="F202" s="9">
        <v>10</v>
      </c>
      <c r="G202" s="10" t="s">
        <v>1</v>
      </c>
      <c r="H202" s="10" t="s">
        <v>0</v>
      </c>
      <c r="I202" s="9">
        <v>3</v>
      </c>
      <c r="J202" s="9">
        <v>21</v>
      </c>
      <c r="K202" s="9">
        <v>4</v>
      </c>
      <c r="L202" s="9">
        <v>22</v>
      </c>
      <c r="M202" s="9"/>
      <c r="N202" s="9"/>
      <c r="O202" s="9"/>
      <c r="P202" s="9"/>
      <c r="Q202" s="9"/>
      <c r="R202" s="9"/>
      <c r="S202" s="10"/>
      <c r="T202" s="10"/>
      <c r="U202" s="18"/>
      <c r="V202" s="10"/>
      <c r="W202" s="10"/>
      <c r="X202" s="10"/>
      <c r="Y202" s="17"/>
      <c r="Z202" s="10"/>
      <c r="AA202" s="10"/>
      <c r="AB202" s="16"/>
      <c r="AC202" s="16"/>
      <c r="AD202" s="16"/>
      <c r="AE202" s="15"/>
      <c r="AF202" s="15"/>
      <c r="AG202" s="15"/>
      <c r="AH202" s="14"/>
      <c r="AI202" s="9"/>
    </row>
    <row r="203" spans="1:35" s="1" customFormat="1" ht="12.75">
      <c r="A203" s="13" t="s">
        <v>5</v>
      </c>
      <c r="B203" s="12" t="s">
        <v>71</v>
      </c>
      <c r="C203" s="12">
        <v>73</v>
      </c>
      <c r="D203" s="19" t="s">
        <v>70</v>
      </c>
      <c r="E203" s="10" t="s">
        <v>2</v>
      </c>
      <c r="F203" s="9">
        <v>10</v>
      </c>
      <c r="G203" s="10" t="s">
        <v>1</v>
      </c>
      <c r="H203" s="10" t="s">
        <v>0</v>
      </c>
      <c r="I203" s="9">
        <v>3</v>
      </c>
      <c r="J203" s="9">
        <v>24</v>
      </c>
      <c r="K203" s="9">
        <v>1</v>
      </c>
      <c r="L203" s="9">
        <v>22</v>
      </c>
      <c r="M203" s="9"/>
      <c r="N203" s="9"/>
      <c r="O203" s="9"/>
      <c r="P203" s="9"/>
      <c r="Q203" s="9"/>
      <c r="R203" s="9"/>
      <c r="S203" s="10"/>
      <c r="T203" s="10"/>
      <c r="U203" s="18"/>
      <c r="V203" s="10"/>
      <c r="W203" s="10"/>
      <c r="X203" s="10"/>
      <c r="Y203" s="17"/>
      <c r="Z203" s="10"/>
      <c r="AA203" s="10"/>
      <c r="AB203" s="16"/>
      <c r="AC203" s="16"/>
      <c r="AD203" s="16"/>
      <c r="AE203" s="15"/>
      <c r="AF203" s="15"/>
      <c r="AG203" s="15"/>
      <c r="AH203" s="14"/>
      <c r="AI203" s="9"/>
    </row>
    <row r="204" spans="1:35" s="1" customFormat="1" ht="12.75">
      <c r="A204" s="13" t="s">
        <v>5</v>
      </c>
      <c r="B204" s="12" t="s">
        <v>71</v>
      </c>
      <c r="C204" s="12">
        <v>73</v>
      </c>
      <c r="D204" s="19" t="s">
        <v>70</v>
      </c>
      <c r="E204" s="10" t="s">
        <v>2</v>
      </c>
      <c r="F204" s="9">
        <v>10</v>
      </c>
      <c r="G204" s="10" t="s">
        <v>1</v>
      </c>
      <c r="H204" s="10" t="s">
        <v>0</v>
      </c>
      <c r="I204" s="9">
        <v>3</v>
      </c>
      <c r="J204" s="9">
        <v>23</v>
      </c>
      <c r="K204" s="9">
        <v>2</v>
      </c>
      <c r="L204" s="9">
        <v>22</v>
      </c>
      <c r="M204" s="9"/>
      <c r="N204" s="9"/>
      <c r="O204" s="9"/>
      <c r="P204" s="9"/>
      <c r="Q204" s="9"/>
      <c r="R204" s="9"/>
      <c r="S204" s="10"/>
      <c r="T204" s="10"/>
      <c r="U204" s="18"/>
      <c r="V204" s="10"/>
      <c r="W204" s="10"/>
      <c r="X204" s="10"/>
      <c r="Y204" s="17"/>
      <c r="Z204" s="10"/>
      <c r="AA204" s="10"/>
      <c r="AB204" s="16"/>
      <c r="AC204" s="16"/>
      <c r="AD204" s="16"/>
      <c r="AE204" s="15"/>
      <c r="AF204" s="15"/>
      <c r="AG204" s="15"/>
      <c r="AH204" s="14"/>
      <c r="AI204" s="9"/>
    </row>
    <row r="205" spans="1:35" s="1" customFormat="1" ht="12.75">
      <c r="A205" s="13" t="s">
        <v>5</v>
      </c>
      <c r="B205" s="12" t="s">
        <v>69</v>
      </c>
      <c r="C205" s="12">
        <v>74</v>
      </c>
      <c r="D205" s="11" t="s">
        <v>68</v>
      </c>
      <c r="E205" s="10" t="s">
        <v>6</v>
      </c>
      <c r="F205" s="9">
        <v>5</v>
      </c>
      <c r="G205" s="10" t="s">
        <v>1</v>
      </c>
      <c r="H205" s="10" t="s">
        <v>9</v>
      </c>
      <c r="I205" s="9"/>
      <c r="J205" s="9"/>
      <c r="K205" s="9"/>
      <c r="L205" s="9"/>
      <c r="M205" s="9">
        <v>13</v>
      </c>
      <c r="N205" s="9">
        <v>14</v>
      </c>
      <c r="O205" s="9">
        <v>12</v>
      </c>
      <c r="P205" s="9">
        <v>11</v>
      </c>
      <c r="Q205" s="9"/>
      <c r="R205" s="9"/>
      <c r="S205" s="10" t="str">
        <f>CONCATENATE(B205,H205,I205,J205,K205,L205)</f>
        <v>15Bp11-BE4; p12-BE3; p13-BE1; p14-BE2; p15 TE</v>
      </c>
      <c r="T205" s="10" t="str">
        <f>CONCATENATE(LEFT(B205, 1), "-", MID(B205, 2, 1), "-",RIGHT(B205, 1), " pins ", H205)</f>
        <v>1-5-B pins p11-BE4; p12-BE3; p13-BE1; p14-BE2; p15 TE</v>
      </c>
      <c r="U205" s="18">
        <v>40504</v>
      </c>
      <c r="V205" s="10"/>
      <c r="W205" s="10"/>
      <c r="X205" s="10">
        <f>SUM(V205,W205)</f>
        <v>0</v>
      </c>
      <c r="Y205" s="17" t="e">
        <f>VLOOKUP(T205, '[1]2pt probe test data summary'!$C$2:$V$336, 5, FALSE)</f>
        <v>#N/A</v>
      </c>
      <c r="Z205" s="10"/>
      <c r="AA205" s="10"/>
      <c r="AB205" s="16" t="e">
        <f>VLOOKUP(T205, '[1]2pt probe test data summary'!$C$2:$V$336, 7, FALSE)</f>
        <v>#N/A</v>
      </c>
      <c r="AC205" s="16" t="e">
        <v>#N/A</v>
      </c>
      <c r="AD205" s="16"/>
      <c r="AE205" s="15"/>
      <c r="AF205" s="15"/>
      <c r="AG205" s="15"/>
      <c r="AH205" s="14"/>
      <c r="AI205" s="9"/>
    </row>
    <row r="206" spans="1:35" s="1" customFormat="1" ht="12.75">
      <c r="A206" s="13" t="s">
        <v>5</v>
      </c>
      <c r="B206" s="12" t="s">
        <v>69</v>
      </c>
      <c r="C206" s="12">
        <v>74</v>
      </c>
      <c r="D206" s="11" t="s">
        <v>68</v>
      </c>
      <c r="E206" s="10" t="s">
        <v>8</v>
      </c>
      <c r="F206" s="9">
        <v>8</v>
      </c>
      <c r="G206" s="10" t="s">
        <v>1</v>
      </c>
      <c r="H206" s="10" t="s">
        <v>7</v>
      </c>
      <c r="I206" s="9">
        <v>8</v>
      </c>
      <c r="J206" s="9">
        <v>16</v>
      </c>
      <c r="K206" s="9">
        <v>9</v>
      </c>
      <c r="L206" s="9">
        <v>17</v>
      </c>
      <c r="M206" s="9"/>
      <c r="N206" s="9"/>
      <c r="O206" s="9"/>
      <c r="P206" s="9"/>
      <c r="Q206" s="9"/>
      <c r="R206" s="9"/>
      <c r="S206" s="10" t="str">
        <f>CONCATENATE(B206,H206,I206,J206,K206,L206)</f>
        <v>15Bp8-TE; p17-ptap; p10-BE1; p9-BE2 source; p16-BE2 gate; p6-BE3; p7-BE4 source; p18-BE4 gate816917</v>
      </c>
      <c r="T206" s="10" t="str">
        <f>CONCATENATE(LEFT(B206, 1), "-", MID(B206, 2, 1), "-",RIGHT(B206, 1), " pins ", H206)</f>
        <v>1-5-B pins p8-TE; p17-ptap; p10-BE1; p9-BE2 source; p16-BE2 gate; p6-BE3; p7-BE4 source; p18-BE4 gate</v>
      </c>
      <c r="U206" s="18">
        <v>40504</v>
      </c>
      <c r="V206" s="10"/>
      <c r="W206" s="10"/>
      <c r="X206" s="10">
        <f>SUM(V206,W206)</f>
        <v>0</v>
      </c>
      <c r="Y206" s="17" t="e">
        <f>VLOOKUP(T206, '[1]2pt probe test data summary'!$C$2:$V$336, 5, FALSE)</f>
        <v>#N/A</v>
      </c>
      <c r="Z206" s="10"/>
      <c r="AA206" s="10"/>
      <c r="AB206" s="16" t="e">
        <f>VLOOKUP(T206, '[1]2pt probe test data summary'!$C$2:$V$336, 7, FALSE)</f>
        <v>#N/A</v>
      </c>
      <c r="AC206" s="16" t="e">
        <v>#N/A</v>
      </c>
      <c r="AD206" s="16"/>
      <c r="AE206" s="15"/>
      <c r="AF206" s="15"/>
      <c r="AG206" s="15"/>
      <c r="AH206" s="14"/>
      <c r="AI206" s="9"/>
    </row>
    <row r="207" spans="1:35" s="1" customFormat="1" ht="12.75">
      <c r="A207" s="13" t="s">
        <v>5</v>
      </c>
      <c r="B207" s="12" t="s">
        <v>69</v>
      </c>
      <c r="C207" s="12">
        <v>74</v>
      </c>
      <c r="D207" s="11" t="s">
        <v>68</v>
      </c>
      <c r="E207" s="10" t="s">
        <v>8</v>
      </c>
      <c r="F207" s="9">
        <v>8</v>
      </c>
      <c r="G207" s="10" t="s">
        <v>1</v>
      </c>
      <c r="H207" s="10" t="s">
        <v>7</v>
      </c>
      <c r="I207" s="9">
        <v>8</v>
      </c>
      <c r="J207" s="9">
        <v>18</v>
      </c>
      <c r="K207" s="9">
        <v>7</v>
      </c>
      <c r="L207" s="9">
        <v>17</v>
      </c>
      <c r="M207" s="9"/>
      <c r="N207" s="9"/>
      <c r="O207" s="9"/>
      <c r="P207" s="9"/>
      <c r="Q207" s="9"/>
      <c r="R207" s="9"/>
      <c r="S207" s="10"/>
      <c r="T207" s="10"/>
      <c r="U207" s="18"/>
      <c r="V207" s="10"/>
      <c r="W207" s="10"/>
      <c r="X207" s="10"/>
      <c r="Y207" s="17"/>
      <c r="Z207" s="10"/>
      <c r="AA207" s="10"/>
      <c r="AB207" s="16"/>
      <c r="AC207" s="16"/>
      <c r="AD207" s="16"/>
      <c r="AE207" s="15"/>
      <c r="AF207" s="15"/>
      <c r="AG207" s="15"/>
      <c r="AH207" s="14"/>
      <c r="AI207" s="9"/>
    </row>
    <row r="208" spans="1:35" s="1" customFormat="1" ht="12.75">
      <c r="A208" s="13" t="s">
        <v>5</v>
      </c>
      <c r="B208" s="12" t="s">
        <v>69</v>
      </c>
      <c r="C208" s="12">
        <v>74</v>
      </c>
      <c r="D208" s="11" t="s">
        <v>68</v>
      </c>
      <c r="E208" s="10" t="s">
        <v>2</v>
      </c>
      <c r="F208" s="9">
        <v>10</v>
      </c>
      <c r="G208" s="10" t="s">
        <v>1</v>
      </c>
      <c r="H208" s="10" t="s">
        <v>0</v>
      </c>
      <c r="I208" s="9">
        <v>3</v>
      </c>
      <c r="J208" s="9">
        <v>20</v>
      </c>
      <c r="K208" s="9">
        <v>5</v>
      </c>
      <c r="L208" s="9">
        <v>22</v>
      </c>
      <c r="M208" s="9"/>
      <c r="N208" s="9"/>
      <c r="O208" s="9"/>
      <c r="P208" s="9"/>
      <c r="Q208" s="9"/>
      <c r="R208" s="9"/>
      <c r="S208" s="10" t="str">
        <f>CONCATENATE(B208,H208,I208,J208,K208,L208)</f>
        <v>15Bp3-TE; p22-ptap; p5-BE1 source; p20-BE1 gate; p4-BE2 source; p22-BE2 gate; p1-BE3 source; p24-BE3 gate; p2-BE4 source; p23-BE4 gate320522</v>
      </c>
      <c r="T208" s="10" t="str">
        <f>CONCATENATE(LEFT(B208, 1), "-", MID(B208, 2, 1), "-",RIGHT(B208, 1), " pins ", H208)</f>
        <v>1-5-B pins p3-TE; p22-ptap; p5-BE1 source; p20-BE1 gate; p4-BE2 source; p22-BE2 gate; p1-BE3 source; p24-BE3 gate; p2-BE4 source; p23-BE4 gate</v>
      </c>
      <c r="U208" s="18">
        <v>40504</v>
      </c>
      <c r="V208" s="10"/>
      <c r="W208" s="10"/>
      <c r="X208" s="10">
        <f>SUM(V208,W208)</f>
        <v>0</v>
      </c>
      <c r="Y208" s="17" t="e">
        <f>VLOOKUP(T208, '[1]2pt probe test data summary'!$C$2:$V$336, 5, FALSE)</f>
        <v>#N/A</v>
      </c>
      <c r="Z208" s="10"/>
      <c r="AA208" s="10"/>
      <c r="AB208" s="16" t="e">
        <f>VLOOKUP(T208, '[1]2pt probe test data summary'!$C$2:$V$336, 7, FALSE)</f>
        <v>#N/A</v>
      </c>
      <c r="AC208" s="16" t="e">
        <v>#N/A</v>
      </c>
      <c r="AD208" s="16"/>
      <c r="AE208" s="15"/>
      <c r="AF208" s="15"/>
      <c r="AG208" s="15"/>
      <c r="AH208" s="14"/>
      <c r="AI208" s="9"/>
    </row>
    <row r="209" spans="1:35" s="1" customFormat="1" ht="12.75">
      <c r="A209" s="13" t="s">
        <v>5</v>
      </c>
      <c r="B209" s="12" t="s">
        <v>69</v>
      </c>
      <c r="C209" s="12">
        <v>74</v>
      </c>
      <c r="D209" s="11" t="s">
        <v>68</v>
      </c>
      <c r="E209" s="10" t="s">
        <v>2</v>
      </c>
      <c r="F209" s="9">
        <v>10</v>
      </c>
      <c r="G209" s="10" t="s">
        <v>1</v>
      </c>
      <c r="H209" s="10" t="s">
        <v>0</v>
      </c>
      <c r="I209" s="9">
        <v>3</v>
      </c>
      <c r="J209" s="9">
        <v>21</v>
      </c>
      <c r="K209" s="9">
        <v>4</v>
      </c>
      <c r="L209" s="9">
        <v>22</v>
      </c>
      <c r="M209" s="9"/>
      <c r="N209" s="9"/>
      <c r="O209" s="9"/>
      <c r="P209" s="9"/>
      <c r="Q209" s="9"/>
      <c r="R209" s="9"/>
      <c r="S209" s="10"/>
      <c r="T209" s="10"/>
      <c r="U209" s="18"/>
      <c r="V209" s="10"/>
      <c r="W209" s="10"/>
      <c r="X209" s="10"/>
      <c r="Y209" s="17"/>
      <c r="Z209" s="10"/>
      <c r="AA209" s="10"/>
      <c r="AB209" s="16"/>
      <c r="AC209" s="16"/>
      <c r="AD209" s="16"/>
      <c r="AE209" s="15"/>
      <c r="AF209" s="15"/>
      <c r="AG209" s="15"/>
      <c r="AH209" s="14"/>
      <c r="AI209" s="9"/>
    </row>
    <row r="210" spans="1:35" s="1" customFormat="1" ht="12.75">
      <c r="A210" s="13" t="s">
        <v>5</v>
      </c>
      <c r="B210" s="12" t="s">
        <v>69</v>
      </c>
      <c r="C210" s="12">
        <v>74</v>
      </c>
      <c r="D210" s="11" t="s">
        <v>68</v>
      </c>
      <c r="E210" s="10" t="s">
        <v>2</v>
      </c>
      <c r="F210" s="9">
        <v>10</v>
      </c>
      <c r="G210" s="10" t="s">
        <v>1</v>
      </c>
      <c r="H210" s="10" t="s">
        <v>0</v>
      </c>
      <c r="I210" s="9">
        <v>3</v>
      </c>
      <c r="J210" s="9">
        <v>24</v>
      </c>
      <c r="K210" s="9">
        <v>1</v>
      </c>
      <c r="L210" s="9">
        <v>22</v>
      </c>
      <c r="M210" s="9"/>
      <c r="N210" s="9"/>
      <c r="O210" s="9"/>
      <c r="P210" s="9"/>
      <c r="Q210" s="9"/>
      <c r="R210" s="9"/>
      <c r="S210" s="10"/>
      <c r="T210" s="10"/>
      <c r="U210" s="18"/>
      <c r="V210" s="10"/>
      <c r="W210" s="10"/>
      <c r="X210" s="10"/>
      <c r="Y210" s="17"/>
      <c r="Z210" s="10"/>
      <c r="AA210" s="10"/>
      <c r="AB210" s="16"/>
      <c r="AC210" s="16"/>
      <c r="AD210" s="16"/>
      <c r="AE210" s="15"/>
      <c r="AF210" s="15"/>
      <c r="AG210" s="15"/>
      <c r="AH210" s="14"/>
      <c r="AI210" s="9"/>
    </row>
    <row r="211" spans="1:35" s="1" customFormat="1" ht="12.75">
      <c r="A211" s="13" t="s">
        <v>5</v>
      </c>
      <c r="B211" s="12" t="s">
        <v>69</v>
      </c>
      <c r="C211" s="12">
        <v>74</v>
      </c>
      <c r="D211" s="11" t="s">
        <v>68</v>
      </c>
      <c r="E211" s="10" t="s">
        <v>2</v>
      </c>
      <c r="F211" s="9">
        <v>10</v>
      </c>
      <c r="G211" s="10" t="s">
        <v>1</v>
      </c>
      <c r="H211" s="10" t="s">
        <v>0</v>
      </c>
      <c r="I211" s="9">
        <v>3</v>
      </c>
      <c r="J211" s="9">
        <v>23</v>
      </c>
      <c r="K211" s="9">
        <v>2</v>
      </c>
      <c r="L211" s="9">
        <v>22</v>
      </c>
      <c r="M211" s="9"/>
      <c r="N211" s="9"/>
      <c r="O211" s="9"/>
      <c r="P211" s="9"/>
      <c r="Q211" s="9"/>
      <c r="R211" s="9"/>
      <c r="S211" s="10"/>
      <c r="T211" s="10"/>
      <c r="U211" s="18"/>
      <c r="V211" s="10"/>
      <c r="W211" s="10"/>
      <c r="X211" s="10"/>
      <c r="Y211" s="17"/>
      <c r="Z211" s="10"/>
      <c r="AA211" s="10"/>
      <c r="AB211" s="16"/>
      <c r="AC211" s="16"/>
      <c r="AD211" s="16"/>
      <c r="AE211" s="15"/>
      <c r="AF211" s="15"/>
      <c r="AG211" s="15"/>
      <c r="AH211" s="14"/>
      <c r="AI211" s="9"/>
    </row>
    <row r="212" spans="1:35" s="1" customFormat="1" ht="12.75">
      <c r="A212" s="13" t="s">
        <v>5</v>
      </c>
      <c r="B212" s="12" t="s">
        <v>67</v>
      </c>
      <c r="C212" s="12">
        <v>75</v>
      </c>
      <c r="D212" s="19" t="s">
        <v>66</v>
      </c>
      <c r="E212" s="10" t="s">
        <v>6</v>
      </c>
      <c r="F212" s="9">
        <v>5</v>
      </c>
      <c r="G212" s="10" t="s">
        <v>1</v>
      </c>
      <c r="H212" s="10" t="s">
        <v>9</v>
      </c>
      <c r="I212" s="9"/>
      <c r="J212" s="9"/>
      <c r="K212" s="9"/>
      <c r="L212" s="9"/>
      <c r="M212" s="9">
        <v>13</v>
      </c>
      <c r="N212" s="9">
        <v>14</v>
      </c>
      <c r="O212" s="9">
        <v>12</v>
      </c>
      <c r="P212" s="9">
        <v>11</v>
      </c>
      <c r="Q212" s="9"/>
      <c r="R212" s="9"/>
      <c r="S212" s="10" t="str">
        <f>CONCATENATE(B212,H212,I212,J212,K212,L212)</f>
        <v>15Cp11-BE4; p12-BE3; p13-BE1; p14-BE2; p15 TE</v>
      </c>
      <c r="T212" s="10" t="str">
        <f>CONCATENATE(LEFT(B212, 1), "-", MID(B212, 2, 1), "-",RIGHT(B212, 1), " pins ", H212)</f>
        <v>1-5-C pins p11-BE4; p12-BE3; p13-BE1; p14-BE2; p15 TE</v>
      </c>
      <c r="U212" s="18">
        <v>40504</v>
      </c>
      <c r="V212" s="10"/>
      <c r="W212" s="10"/>
      <c r="X212" s="10">
        <f>SUM(V212,W212)</f>
        <v>0</v>
      </c>
      <c r="Y212" s="17" t="e">
        <f>VLOOKUP(T212, '[1]2pt probe test data summary'!$C$2:$V$336, 5, FALSE)</f>
        <v>#N/A</v>
      </c>
      <c r="Z212" s="10"/>
      <c r="AA212" s="10"/>
      <c r="AB212" s="16" t="e">
        <f>VLOOKUP(T212, '[1]2pt probe test data summary'!$C$2:$V$336, 7, FALSE)</f>
        <v>#N/A</v>
      </c>
      <c r="AC212" s="16" t="e">
        <v>#N/A</v>
      </c>
      <c r="AD212" s="16"/>
      <c r="AE212" s="15"/>
      <c r="AF212" s="15"/>
      <c r="AG212" s="15"/>
      <c r="AH212" s="14"/>
      <c r="AI212" s="9"/>
    </row>
    <row r="213" spans="1:35" s="1" customFormat="1" ht="12.75">
      <c r="A213" s="13" t="s">
        <v>5</v>
      </c>
      <c r="B213" s="12" t="s">
        <v>67</v>
      </c>
      <c r="C213" s="12">
        <v>75</v>
      </c>
      <c r="D213" s="19" t="s">
        <v>66</v>
      </c>
      <c r="E213" s="10" t="s">
        <v>8</v>
      </c>
      <c r="F213" s="9">
        <v>8</v>
      </c>
      <c r="G213" s="10" t="s">
        <v>1</v>
      </c>
      <c r="H213" s="10" t="s">
        <v>7</v>
      </c>
      <c r="I213" s="9">
        <v>8</v>
      </c>
      <c r="J213" s="9">
        <v>16</v>
      </c>
      <c r="K213" s="9">
        <v>9</v>
      </c>
      <c r="L213" s="9">
        <v>17</v>
      </c>
      <c r="M213" s="9"/>
      <c r="N213" s="9"/>
      <c r="O213" s="9"/>
      <c r="P213" s="9"/>
      <c r="Q213" s="9"/>
      <c r="R213" s="9"/>
      <c r="S213" s="10" t="str">
        <f>CONCATENATE(B213,H213,I213,J213,K213,L213)</f>
        <v>15Cp8-TE; p17-ptap; p10-BE1; p9-BE2 source; p16-BE2 gate; p6-BE3; p7-BE4 source; p18-BE4 gate816917</v>
      </c>
      <c r="T213" s="10" t="str">
        <f>CONCATENATE(LEFT(B213, 1), "-", MID(B213, 2, 1), "-",RIGHT(B213, 1), " pins ", H213)</f>
        <v>1-5-C pins p8-TE; p17-ptap; p10-BE1; p9-BE2 source; p16-BE2 gate; p6-BE3; p7-BE4 source; p18-BE4 gate</v>
      </c>
      <c r="U213" s="18">
        <v>40504</v>
      </c>
      <c r="V213" s="10"/>
      <c r="W213" s="10"/>
      <c r="X213" s="10">
        <f>SUM(V213,W213)</f>
        <v>0</v>
      </c>
      <c r="Y213" s="17" t="e">
        <f>VLOOKUP(T213, '[1]2pt probe test data summary'!$C$2:$V$336, 5, FALSE)</f>
        <v>#N/A</v>
      </c>
      <c r="Z213" s="10"/>
      <c r="AA213" s="10"/>
      <c r="AB213" s="16" t="e">
        <f>VLOOKUP(T213, '[1]2pt probe test data summary'!$C$2:$V$336, 7, FALSE)</f>
        <v>#N/A</v>
      </c>
      <c r="AC213" s="16" t="e">
        <v>#N/A</v>
      </c>
      <c r="AD213" s="16"/>
      <c r="AE213" s="15"/>
      <c r="AF213" s="15"/>
      <c r="AG213" s="15"/>
      <c r="AH213" s="14"/>
      <c r="AI213" s="9"/>
    </row>
    <row r="214" spans="1:35" s="1" customFormat="1" ht="12.75">
      <c r="A214" s="13" t="s">
        <v>5</v>
      </c>
      <c r="B214" s="12" t="s">
        <v>67</v>
      </c>
      <c r="C214" s="12">
        <v>75</v>
      </c>
      <c r="D214" s="19" t="s">
        <v>66</v>
      </c>
      <c r="E214" s="10" t="s">
        <v>8</v>
      </c>
      <c r="F214" s="9">
        <v>8</v>
      </c>
      <c r="G214" s="10" t="s">
        <v>1</v>
      </c>
      <c r="H214" s="10" t="s">
        <v>7</v>
      </c>
      <c r="I214" s="9">
        <v>8</v>
      </c>
      <c r="J214" s="9">
        <v>18</v>
      </c>
      <c r="K214" s="9">
        <v>7</v>
      </c>
      <c r="L214" s="9">
        <v>17</v>
      </c>
      <c r="M214" s="9"/>
      <c r="N214" s="9"/>
      <c r="O214" s="9"/>
      <c r="P214" s="9"/>
      <c r="Q214" s="9"/>
      <c r="R214" s="9"/>
      <c r="S214" s="10"/>
      <c r="T214" s="10"/>
      <c r="U214" s="18"/>
      <c r="V214" s="10"/>
      <c r="W214" s="10"/>
      <c r="X214" s="10"/>
      <c r="Y214" s="17"/>
      <c r="Z214" s="10"/>
      <c r="AA214" s="10"/>
      <c r="AB214" s="16"/>
      <c r="AC214" s="16"/>
      <c r="AD214" s="16"/>
      <c r="AE214" s="15"/>
      <c r="AF214" s="15"/>
      <c r="AG214" s="15"/>
      <c r="AH214" s="14"/>
      <c r="AI214" s="9"/>
    </row>
    <row r="215" spans="1:35" s="1" customFormat="1" ht="12.75">
      <c r="A215" s="13" t="s">
        <v>5</v>
      </c>
      <c r="B215" s="12" t="s">
        <v>67</v>
      </c>
      <c r="C215" s="12">
        <v>75</v>
      </c>
      <c r="D215" s="19" t="s">
        <v>66</v>
      </c>
      <c r="E215" s="10" t="s">
        <v>2</v>
      </c>
      <c r="F215" s="9">
        <v>10</v>
      </c>
      <c r="G215" s="10" t="s">
        <v>1</v>
      </c>
      <c r="H215" s="10" t="s">
        <v>0</v>
      </c>
      <c r="I215" s="9">
        <v>3</v>
      </c>
      <c r="J215" s="9">
        <v>20</v>
      </c>
      <c r="K215" s="9">
        <v>5</v>
      </c>
      <c r="L215" s="9">
        <v>22</v>
      </c>
      <c r="M215" s="9"/>
      <c r="N215" s="9"/>
      <c r="O215" s="9"/>
      <c r="P215" s="9"/>
      <c r="Q215" s="9"/>
      <c r="R215" s="9"/>
      <c r="S215" s="10" t="str">
        <f>CONCATENATE(B215,H215,I215,J215,K215,L215)</f>
        <v>15Cp3-TE; p22-ptap; p5-BE1 source; p20-BE1 gate; p4-BE2 source; p22-BE2 gate; p1-BE3 source; p24-BE3 gate; p2-BE4 source; p23-BE4 gate320522</v>
      </c>
      <c r="T215" s="10" t="str">
        <f>CONCATENATE(LEFT(B215, 1), "-", MID(B215, 2, 1), "-",RIGHT(B215, 1), " pins ", H215)</f>
        <v>1-5-C pins p3-TE; p22-ptap; p5-BE1 source; p20-BE1 gate; p4-BE2 source; p22-BE2 gate; p1-BE3 source; p24-BE3 gate; p2-BE4 source; p23-BE4 gate</v>
      </c>
      <c r="U215" s="18">
        <v>40504</v>
      </c>
      <c r="V215" s="10"/>
      <c r="W215" s="10"/>
      <c r="X215" s="10">
        <f>SUM(V215,W215)</f>
        <v>0</v>
      </c>
      <c r="Y215" s="17" t="e">
        <f>VLOOKUP(T215, '[1]2pt probe test data summary'!$C$2:$V$336, 5, FALSE)</f>
        <v>#N/A</v>
      </c>
      <c r="Z215" s="10"/>
      <c r="AA215" s="10"/>
      <c r="AB215" s="16" t="e">
        <f>VLOOKUP(T215, '[1]2pt probe test data summary'!$C$2:$V$336, 7, FALSE)</f>
        <v>#N/A</v>
      </c>
      <c r="AC215" s="16" t="e">
        <v>#N/A</v>
      </c>
      <c r="AD215" s="16"/>
      <c r="AE215" s="15"/>
      <c r="AF215" s="15"/>
      <c r="AG215" s="15"/>
      <c r="AH215" s="14"/>
      <c r="AI215" s="9"/>
    </row>
    <row r="216" spans="1:35" s="1" customFormat="1" ht="12.75">
      <c r="A216" s="13" t="s">
        <v>5</v>
      </c>
      <c r="B216" s="12" t="s">
        <v>67</v>
      </c>
      <c r="C216" s="12">
        <v>75</v>
      </c>
      <c r="D216" s="19" t="s">
        <v>66</v>
      </c>
      <c r="E216" s="10" t="s">
        <v>2</v>
      </c>
      <c r="F216" s="9">
        <v>10</v>
      </c>
      <c r="G216" s="10" t="s">
        <v>1</v>
      </c>
      <c r="H216" s="10" t="s">
        <v>0</v>
      </c>
      <c r="I216" s="9">
        <v>3</v>
      </c>
      <c r="J216" s="9">
        <v>21</v>
      </c>
      <c r="K216" s="9">
        <v>4</v>
      </c>
      <c r="L216" s="9">
        <v>22</v>
      </c>
      <c r="M216" s="9"/>
      <c r="N216" s="9"/>
      <c r="O216" s="9"/>
      <c r="P216" s="9"/>
      <c r="Q216" s="9"/>
      <c r="R216" s="9"/>
      <c r="S216" s="10"/>
      <c r="T216" s="10"/>
      <c r="U216" s="18"/>
      <c r="V216" s="10"/>
      <c r="W216" s="10"/>
      <c r="X216" s="10"/>
      <c r="Y216" s="17"/>
      <c r="Z216" s="10"/>
      <c r="AA216" s="10"/>
      <c r="AB216" s="16"/>
      <c r="AC216" s="16"/>
      <c r="AD216" s="16"/>
      <c r="AE216" s="15"/>
      <c r="AF216" s="15"/>
      <c r="AG216" s="15"/>
      <c r="AH216" s="14"/>
      <c r="AI216" s="9"/>
    </row>
    <row r="217" spans="1:35" s="1" customFormat="1" ht="12.75">
      <c r="A217" s="13" t="s">
        <v>5</v>
      </c>
      <c r="B217" s="12" t="s">
        <v>67</v>
      </c>
      <c r="C217" s="12">
        <v>75</v>
      </c>
      <c r="D217" s="19" t="s">
        <v>66</v>
      </c>
      <c r="E217" s="10" t="s">
        <v>2</v>
      </c>
      <c r="F217" s="9">
        <v>10</v>
      </c>
      <c r="G217" s="10" t="s">
        <v>1</v>
      </c>
      <c r="H217" s="10" t="s">
        <v>0</v>
      </c>
      <c r="I217" s="9">
        <v>3</v>
      </c>
      <c r="J217" s="9">
        <v>24</v>
      </c>
      <c r="K217" s="9">
        <v>1</v>
      </c>
      <c r="L217" s="9">
        <v>22</v>
      </c>
      <c r="M217" s="9"/>
      <c r="N217" s="9"/>
      <c r="O217" s="9"/>
      <c r="P217" s="9"/>
      <c r="Q217" s="9"/>
      <c r="R217" s="9"/>
      <c r="S217" s="10"/>
      <c r="T217" s="10"/>
      <c r="U217" s="18"/>
      <c r="V217" s="10"/>
      <c r="W217" s="10"/>
      <c r="X217" s="10"/>
      <c r="Y217" s="17"/>
      <c r="Z217" s="10"/>
      <c r="AA217" s="10"/>
      <c r="AB217" s="16"/>
      <c r="AC217" s="16"/>
      <c r="AD217" s="16"/>
      <c r="AE217" s="15"/>
      <c r="AF217" s="15"/>
      <c r="AG217" s="15"/>
      <c r="AH217" s="14"/>
      <c r="AI217" s="9"/>
    </row>
    <row r="218" spans="1:35" s="1" customFormat="1" ht="12.75">
      <c r="A218" s="13" t="s">
        <v>5</v>
      </c>
      <c r="B218" s="12" t="s">
        <v>67</v>
      </c>
      <c r="C218" s="12">
        <v>75</v>
      </c>
      <c r="D218" s="19" t="s">
        <v>66</v>
      </c>
      <c r="E218" s="10" t="s">
        <v>2</v>
      </c>
      <c r="F218" s="9">
        <v>10</v>
      </c>
      <c r="G218" s="10" t="s">
        <v>1</v>
      </c>
      <c r="H218" s="10" t="s">
        <v>0</v>
      </c>
      <c r="I218" s="9">
        <v>3</v>
      </c>
      <c r="J218" s="9">
        <v>23</v>
      </c>
      <c r="K218" s="9">
        <v>2</v>
      </c>
      <c r="L218" s="9">
        <v>22</v>
      </c>
      <c r="M218" s="9"/>
      <c r="N218" s="9"/>
      <c r="O218" s="9"/>
      <c r="P218" s="9"/>
      <c r="Q218" s="9"/>
      <c r="R218" s="9"/>
      <c r="S218" s="10"/>
      <c r="T218" s="10"/>
      <c r="U218" s="18"/>
      <c r="V218" s="10"/>
      <c r="W218" s="10"/>
      <c r="X218" s="10"/>
      <c r="Y218" s="17"/>
      <c r="Z218" s="10"/>
      <c r="AA218" s="10"/>
      <c r="AB218" s="16"/>
      <c r="AC218" s="16"/>
      <c r="AD218" s="16"/>
      <c r="AE218" s="15"/>
      <c r="AF218" s="15"/>
      <c r="AG218" s="15"/>
      <c r="AH218" s="14"/>
      <c r="AI218" s="9"/>
    </row>
    <row r="219" spans="1:35" s="1" customFormat="1" ht="12.75">
      <c r="A219" s="13" t="s">
        <v>5</v>
      </c>
      <c r="B219" s="12" t="s">
        <v>65</v>
      </c>
      <c r="C219" s="12">
        <v>76</v>
      </c>
      <c r="D219" s="19" t="s">
        <v>64</v>
      </c>
      <c r="E219" s="10" t="s">
        <v>6</v>
      </c>
      <c r="F219" s="9">
        <v>5</v>
      </c>
      <c r="G219" s="10" t="s">
        <v>1</v>
      </c>
      <c r="H219" s="10" t="s">
        <v>9</v>
      </c>
      <c r="I219" s="9"/>
      <c r="J219" s="9"/>
      <c r="K219" s="9"/>
      <c r="L219" s="9"/>
      <c r="M219" s="9">
        <v>13</v>
      </c>
      <c r="N219" s="9">
        <v>14</v>
      </c>
      <c r="O219" s="9">
        <v>12</v>
      </c>
      <c r="P219" s="9">
        <v>11</v>
      </c>
      <c r="Q219" s="9"/>
      <c r="R219" s="9"/>
      <c r="S219" s="10" t="str">
        <f>CONCATENATE(B219,H219,I219,J219,K219,L219)</f>
        <v>15Dp11-BE4; p12-BE3; p13-BE1; p14-BE2; p15 TE</v>
      </c>
      <c r="T219" s="10" t="str">
        <f>CONCATENATE(LEFT(B219, 1), "-", MID(B219, 2, 1), "-",RIGHT(B219, 1), " pins ", H219)</f>
        <v>1-5-D pins p11-BE4; p12-BE3; p13-BE1; p14-BE2; p15 TE</v>
      </c>
      <c r="U219" s="18">
        <v>40504</v>
      </c>
      <c r="V219" s="10"/>
      <c r="W219" s="10"/>
      <c r="X219" s="10">
        <f>SUM(V219,W219)</f>
        <v>0</v>
      </c>
      <c r="Y219" s="17" t="e">
        <f>VLOOKUP(T219, '[1]2pt probe test data summary'!$C$2:$V$336, 5, FALSE)</f>
        <v>#N/A</v>
      </c>
      <c r="Z219" s="10"/>
      <c r="AA219" s="10"/>
      <c r="AB219" s="16" t="e">
        <f>VLOOKUP(T219, '[1]2pt probe test data summary'!$C$2:$V$336, 7, FALSE)</f>
        <v>#N/A</v>
      </c>
      <c r="AC219" s="16" t="e">
        <v>#N/A</v>
      </c>
      <c r="AD219" s="16"/>
      <c r="AE219" s="15"/>
      <c r="AF219" s="15"/>
      <c r="AG219" s="15"/>
      <c r="AH219" s="14"/>
      <c r="AI219" s="9"/>
    </row>
    <row r="220" spans="1:35" s="1" customFormat="1" ht="12.75">
      <c r="A220" s="13" t="s">
        <v>5</v>
      </c>
      <c r="B220" s="12" t="s">
        <v>65</v>
      </c>
      <c r="C220" s="12">
        <v>76</v>
      </c>
      <c r="D220" s="19" t="s">
        <v>64</v>
      </c>
      <c r="E220" s="10" t="s">
        <v>8</v>
      </c>
      <c r="F220" s="9">
        <v>8</v>
      </c>
      <c r="G220" s="10" t="s">
        <v>1</v>
      </c>
      <c r="H220" s="10" t="s">
        <v>7</v>
      </c>
      <c r="I220" s="9">
        <v>8</v>
      </c>
      <c r="J220" s="9">
        <v>16</v>
      </c>
      <c r="K220" s="9">
        <v>9</v>
      </c>
      <c r="L220" s="9">
        <v>17</v>
      </c>
      <c r="M220" s="9"/>
      <c r="N220" s="9"/>
      <c r="O220" s="9"/>
      <c r="P220" s="9"/>
      <c r="Q220" s="9"/>
      <c r="R220" s="9"/>
      <c r="S220" s="10" t="str">
        <f>CONCATENATE(B220,H220,I220,J220,K220,L220)</f>
        <v>15Dp8-TE; p17-ptap; p10-BE1; p9-BE2 source; p16-BE2 gate; p6-BE3; p7-BE4 source; p18-BE4 gate816917</v>
      </c>
      <c r="T220" s="10" t="str">
        <f>CONCATENATE(LEFT(B220, 1), "-", MID(B220, 2, 1), "-",RIGHT(B220, 1), " pins ", H220)</f>
        <v>1-5-D pins p8-TE; p17-ptap; p10-BE1; p9-BE2 source; p16-BE2 gate; p6-BE3; p7-BE4 source; p18-BE4 gate</v>
      </c>
      <c r="U220" s="18">
        <v>40504</v>
      </c>
      <c r="V220" s="10"/>
      <c r="W220" s="10"/>
      <c r="X220" s="10">
        <f>SUM(V220,W220)</f>
        <v>0</v>
      </c>
      <c r="Y220" s="17" t="e">
        <f>VLOOKUP(T220, '[1]2pt probe test data summary'!$C$2:$V$336, 5, FALSE)</f>
        <v>#N/A</v>
      </c>
      <c r="Z220" s="10"/>
      <c r="AA220" s="10"/>
      <c r="AB220" s="16" t="e">
        <f>VLOOKUP(T220, '[1]2pt probe test data summary'!$C$2:$V$336, 7, FALSE)</f>
        <v>#N/A</v>
      </c>
      <c r="AC220" s="16" t="e">
        <v>#N/A</v>
      </c>
      <c r="AD220" s="16"/>
      <c r="AE220" s="15"/>
      <c r="AF220" s="15"/>
      <c r="AG220" s="15"/>
      <c r="AH220" s="14"/>
      <c r="AI220" s="9"/>
    </row>
    <row r="221" spans="1:35" s="1" customFormat="1" ht="12.75">
      <c r="A221" s="13" t="s">
        <v>5</v>
      </c>
      <c r="B221" s="12" t="s">
        <v>65</v>
      </c>
      <c r="C221" s="12">
        <v>76</v>
      </c>
      <c r="D221" s="19" t="s">
        <v>64</v>
      </c>
      <c r="E221" s="10" t="s">
        <v>8</v>
      </c>
      <c r="F221" s="9">
        <v>8</v>
      </c>
      <c r="G221" s="10" t="s">
        <v>1</v>
      </c>
      <c r="H221" s="10" t="s">
        <v>7</v>
      </c>
      <c r="I221" s="9">
        <v>8</v>
      </c>
      <c r="J221" s="9">
        <v>18</v>
      </c>
      <c r="K221" s="9">
        <v>7</v>
      </c>
      <c r="L221" s="9">
        <v>17</v>
      </c>
      <c r="M221" s="9"/>
      <c r="N221" s="9"/>
      <c r="O221" s="9"/>
      <c r="P221" s="9"/>
      <c r="Q221" s="9"/>
      <c r="R221" s="9"/>
      <c r="S221" s="10"/>
      <c r="T221" s="10"/>
      <c r="U221" s="18"/>
      <c r="V221" s="10"/>
      <c r="W221" s="10"/>
      <c r="X221" s="10"/>
      <c r="Y221" s="17"/>
      <c r="Z221" s="10"/>
      <c r="AA221" s="10"/>
      <c r="AB221" s="16"/>
      <c r="AC221" s="16"/>
      <c r="AD221" s="16"/>
      <c r="AE221" s="15"/>
      <c r="AF221" s="15"/>
      <c r="AG221" s="15"/>
      <c r="AH221" s="14"/>
      <c r="AI221" s="9"/>
    </row>
    <row r="222" spans="1:35" s="1" customFormat="1" ht="12.75">
      <c r="A222" s="13" t="s">
        <v>5</v>
      </c>
      <c r="B222" s="12" t="s">
        <v>65</v>
      </c>
      <c r="C222" s="12">
        <v>76</v>
      </c>
      <c r="D222" s="19" t="s">
        <v>64</v>
      </c>
      <c r="E222" s="10" t="s">
        <v>2</v>
      </c>
      <c r="F222" s="9">
        <v>10</v>
      </c>
      <c r="G222" s="10" t="s">
        <v>1</v>
      </c>
      <c r="H222" s="10" t="s">
        <v>0</v>
      </c>
      <c r="I222" s="9">
        <v>3</v>
      </c>
      <c r="J222" s="9">
        <v>20</v>
      </c>
      <c r="K222" s="9">
        <v>5</v>
      </c>
      <c r="L222" s="9">
        <v>22</v>
      </c>
      <c r="M222" s="9"/>
      <c r="N222" s="9"/>
      <c r="O222" s="9"/>
      <c r="P222" s="9"/>
      <c r="Q222" s="9"/>
      <c r="R222" s="9"/>
      <c r="S222" s="10" t="str">
        <f>CONCATENATE(B222,H222,I222,J222,K222,L222)</f>
        <v>15Dp3-TE; p22-ptap; p5-BE1 source; p20-BE1 gate; p4-BE2 source; p22-BE2 gate; p1-BE3 source; p24-BE3 gate; p2-BE4 source; p23-BE4 gate320522</v>
      </c>
      <c r="T222" s="10" t="str">
        <f>CONCATENATE(LEFT(B222, 1), "-", MID(B222, 2, 1), "-",RIGHT(B222, 1), " pins ", H222)</f>
        <v>1-5-D pins p3-TE; p22-ptap; p5-BE1 source; p20-BE1 gate; p4-BE2 source; p22-BE2 gate; p1-BE3 source; p24-BE3 gate; p2-BE4 source; p23-BE4 gate</v>
      </c>
      <c r="U222" s="18">
        <v>40504</v>
      </c>
      <c r="V222" s="10"/>
      <c r="W222" s="10"/>
      <c r="X222" s="10">
        <f>SUM(V222,W222)</f>
        <v>0</v>
      </c>
      <c r="Y222" s="17" t="e">
        <f>VLOOKUP(T222, '[1]2pt probe test data summary'!$C$2:$V$336, 5, FALSE)</f>
        <v>#N/A</v>
      </c>
      <c r="Z222" s="10"/>
      <c r="AA222" s="10"/>
      <c r="AB222" s="16" t="e">
        <f>VLOOKUP(T222, '[1]2pt probe test data summary'!$C$2:$V$336, 7, FALSE)</f>
        <v>#N/A</v>
      </c>
      <c r="AC222" s="16" t="e">
        <v>#N/A</v>
      </c>
      <c r="AD222" s="16"/>
      <c r="AE222" s="15"/>
      <c r="AF222" s="15"/>
      <c r="AG222" s="15"/>
      <c r="AH222" s="14"/>
      <c r="AI222" s="9"/>
    </row>
    <row r="223" spans="1:35" s="1" customFormat="1" ht="12.75">
      <c r="A223" s="13" t="s">
        <v>5</v>
      </c>
      <c r="B223" s="12" t="s">
        <v>65</v>
      </c>
      <c r="C223" s="12">
        <v>76</v>
      </c>
      <c r="D223" s="19" t="s">
        <v>64</v>
      </c>
      <c r="E223" s="10" t="s">
        <v>2</v>
      </c>
      <c r="F223" s="9">
        <v>10</v>
      </c>
      <c r="G223" s="10" t="s">
        <v>1</v>
      </c>
      <c r="H223" s="10" t="s">
        <v>0</v>
      </c>
      <c r="I223" s="9">
        <v>3</v>
      </c>
      <c r="J223" s="9">
        <v>21</v>
      </c>
      <c r="K223" s="9">
        <v>4</v>
      </c>
      <c r="L223" s="9">
        <v>22</v>
      </c>
      <c r="M223" s="9"/>
      <c r="N223" s="9"/>
      <c r="O223" s="9"/>
      <c r="P223" s="9"/>
      <c r="Q223" s="9"/>
      <c r="R223" s="9"/>
      <c r="S223" s="10"/>
      <c r="T223" s="10"/>
      <c r="U223" s="18"/>
      <c r="V223" s="10"/>
      <c r="W223" s="10"/>
      <c r="X223" s="10"/>
      <c r="Y223" s="17"/>
      <c r="Z223" s="10"/>
      <c r="AA223" s="10"/>
      <c r="AB223" s="16"/>
      <c r="AC223" s="16"/>
      <c r="AD223" s="16"/>
      <c r="AE223" s="15"/>
      <c r="AF223" s="15"/>
      <c r="AG223" s="15"/>
      <c r="AH223" s="14"/>
      <c r="AI223" s="9"/>
    </row>
    <row r="224" spans="1:35" s="1" customFormat="1" ht="12.75">
      <c r="A224" s="13" t="s">
        <v>5</v>
      </c>
      <c r="B224" s="12" t="s">
        <v>65</v>
      </c>
      <c r="C224" s="12">
        <v>76</v>
      </c>
      <c r="D224" s="19" t="s">
        <v>64</v>
      </c>
      <c r="E224" s="10" t="s">
        <v>2</v>
      </c>
      <c r="F224" s="9">
        <v>10</v>
      </c>
      <c r="G224" s="10" t="s">
        <v>1</v>
      </c>
      <c r="H224" s="10" t="s">
        <v>0</v>
      </c>
      <c r="I224" s="9">
        <v>3</v>
      </c>
      <c r="J224" s="9">
        <v>24</v>
      </c>
      <c r="K224" s="9">
        <v>1</v>
      </c>
      <c r="L224" s="9">
        <v>22</v>
      </c>
      <c r="M224" s="9"/>
      <c r="N224" s="9"/>
      <c r="O224" s="9"/>
      <c r="P224" s="9"/>
      <c r="Q224" s="9"/>
      <c r="R224" s="9"/>
      <c r="S224" s="10"/>
      <c r="T224" s="10"/>
      <c r="U224" s="18"/>
      <c r="V224" s="10"/>
      <c r="W224" s="10"/>
      <c r="X224" s="10"/>
      <c r="Y224" s="17"/>
      <c r="Z224" s="10"/>
      <c r="AA224" s="10"/>
      <c r="AB224" s="16"/>
      <c r="AC224" s="16"/>
      <c r="AD224" s="16"/>
      <c r="AE224" s="15"/>
      <c r="AF224" s="15"/>
      <c r="AG224" s="15"/>
      <c r="AH224" s="14"/>
      <c r="AI224" s="9"/>
    </row>
    <row r="225" spans="1:35" s="1" customFormat="1" ht="12.75">
      <c r="A225" s="13" t="s">
        <v>5</v>
      </c>
      <c r="B225" s="12" t="s">
        <v>65</v>
      </c>
      <c r="C225" s="12">
        <v>76</v>
      </c>
      <c r="D225" s="19" t="s">
        <v>64</v>
      </c>
      <c r="E225" s="10" t="s">
        <v>2</v>
      </c>
      <c r="F225" s="9">
        <v>10</v>
      </c>
      <c r="G225" s="10" t="s">
        <v>1</v>
      </c>
      <c r="H225" s="10" t="s">
        <v>0</v>
      </c>
      <c r="I225" s="9">
        <v>3</v>
      </c>
      <c r="J225" s="9">
        <v>23</v>
      </c>
      <c r="K225" s="9">
        <v>2</v>
      </c>
      <c r="L225" s="9">
        <v>22</v>
      </c>
      <c r="M225" s="9"/>
      <c r="N225" s="9"/>
      <c r="O225" s="9"/>
      <c r="P225" s="9"/>
      <c r="Q225" s="9"/>
      <c r="R225" s="9"/>
      <c r="S225" s="10"/>
      <c r="T225" s="10"/>
      <c r="U225" s="18"/>
      <c r="V225" s="10"/>
      <c r="W225" s="10"/>
      <c r="X225" s="10"/>
      <c r="Y225" s="17"/>
      <c r="Z225" s="10"/>
      <c r="AA225" s="10"/>
      <c r="AB225" s="16"/>
      <c r="AC225" s="16"/>
      <c r="AD225" s="16"/>
      <c r="AE225" s="15"/>
      <c r="AF225" s="15"/>
      <c r="AG225" s="15"/>
      <c r="AH225" s="14"/>
      <c r="AI225" s="9"/>
    </row>
    <row r="226" spans="1:35" s="1" customFormat="1" ht="12.75">
      <c r="A226" s="13" t="s">
        <v>5</v>
      </c>
      <c r="B226" s="12" t="s">
        <v>63</v>
      </c>
      <c r="C226" s="12">
        <v>77</v>
      </c>
      <c r="D226" s="19" t="s">
        <v>62</v>
      </c>
      <c r="E226" s="10" t="s">
        <v>6</v>
      </c>
      <c r="F226" s="9">
        <v>5</v>
      </c>
      <c r="G226" s="10" t="s">
        <v>1</v>
      </c>
      <c r="H226" s="10" t="s">
        <v>9</v>
      </c>
      <c r="I226" s="9"/>
      <c r="J226" s="9"/>
      <c r="K226" s="9"/>
      <c r="L226" s="9"/>
      <c r="M226" s="9">
        <v>13</v>
      </c>
      <c r="N226" s="9">
        <v>14</v>
      </c>
      <c r="O226" s="9">
        <v>12</v>
      </c>
      <c r="P226" s="9">
        <v>11</v>
      </c>
      <c r="Q226" s="9"/>
      <c r="R226" s="9"/>
      <c r="S226" s="10" t="str">
        <f>CONCATENATE(B226,H226,I226,J226,K226,L226)</f>
        <v>15Ep11-BE4; p12-BE3; p13-BE1; p14-BE2; p15 TE</v>
      </c>
      <c r="T226" s="10" t="str">
        <f>CONCATENATE(LEFT(B226, 1), "-", MID(B226, 2, 1), "-",RIGHT(B226, 1), " pins ", H226)</f>
        <v>1-5-E pins p11-BE4; p12-BE3; p13-BE1; p14-BE2; p15 TE</v>
      </c>
      <c r="U226" s="18">
        <v>40504</v>
      </c>
      <c r="V226" s="10"/>
      <c r="W226" s="10"/>
      <c r="X226" s="10">
        <f>SUM(V226,W226)</f>
        <v>0</v>
      </c>
      <c r="Y226" s="17" t="e">
        <f>VLOOKUP(T226, '[1]2pt probe test data summary'!$C$2:$V$336, 5, FALSE)</f>
        <v>#N/A</v>
      </c>
      <c r="Z226" s="10"/>
      <c r="AA226" s="10"/>
      <c r="AB226" s="16" t="e">
        <f>VLOOKUP(T226, '[1]2pt probe test data summary'!$C$2:$V$336, 7, FALSE)</f>
        <v>#N/A</v>
      </c>
      <c r="AC226" s="16" t="e">
        <v>#N/A</v>
      </c>
      <c r="AD226" s="16"/>
      <c r="AE226" s="15"/>
      <c r="AF226" s="15"/>
      <c r="AG226" s="15"/>
      <c r="AH226" s="14"/>
      <c r="AI226" s="9"/>
    </row>
    <row r="227" spans="1:35" s="1" customFormat="1" ht="12.75">
      <c r="A227" s="13" t="s">
        <v>5</v>
      </c>
      <c r="B227" s="12" t="s">
        <v>63</v>
      </c>
      <c r="C227" s="12">
        <v>77</v>
      </c>
      <c r="D227" s="19" t="s">
        <v>62</v>
      </c>
      <c r="E227" s="10" t="s">
        <v>8</v>
      </c>
      <c r="F227" s="9">
        <v>8</v>
      </c>
      <c r="G227" s="10" t="s">
        <v>1</v>
      </c>
      <c r="H227" s="10" t="s">
        <v>7</v>
      </c>
      <c r="I227" s="9">
        <v>8</v>
      </c>
      <c r="J227" s="9">
        <v>16</v>
      </c>
      <c r="K227" s="9">
        <v>9</v>
      </c>
      <c r="L227" s="9">
        <v>17</v>
      </c>
      <c r="M227" s="9"/>
      <c r="N227" s="9"/>
      <c r="O227" s="9"/>
      <c r="P227" s="9"/>
      <c r="Q227" s="9"/>
      <c r="R227" s="9"/>
      <c r="S227" s="10" t="str">
        <f>CONCATENATE(B227,H227,I227,J227,K227,L227)</f>
        <v>15Ep8-TE; p17-ptap; p10-BE1; p9-BE2 source; p16-BE2 gate; p6-BE3; p7-BE4 source; p18-BE4 gate816917</v>
      </c>
      <c r="T227" s="10" t="str">
        <f>CONCATENATE(LEFT(B227, 1), "-", MID(B227, 2, 1), "-",RIGHT(B227, 1), " pins ", H227)</f>
        <v>1-5-E pins p8-TE; p17-ptap; p10-BE1; p9-BE2 source; p16-BE2 gate; p6-BE3; p7-BE4 source; p18-BE4 gate</v>
      </c>
      <c r="U227" s="18">
        <v>40504</v>
      </c>
      <c r="V227" s="10"/>
      <c r="W227" s="10"/>
      <c r="X227" s="10">
        <f>SUM(V227,W227)</f>
        <v>0</v>
      </c>
      <c r="Y227" s="17" t="e">
        <f>VLOOKUP(T227, '[1]2pt probe test data summary'!$C$2:$V$336, 5, FALSE)</f>
        <v>#N/A</v>
      </c>
      <c r="Z227" s="10"/>
      <c r="AA227" s="10"/>
      <c r="AB227" s="16" t="e">
        <f>VLOOKUP(T227, '[1]2pt probe test data summary'!$C$2:$V$336, 7, FALSE)</f>
        <v>#N/A</v>
      </c>
      <c r="AC227" s="16" t="e">
        <v>#N/A</v>
      </c>
      <c r="AD227" s="16"/>
      <c r="AE227" s="15"/>
      <c r="AF227" s="15"/>
      <c r="AG227" s="15"/>
      <c r="AH227" s="14"/>
      <c r="AI227" s="9"/>
    </row>
    <row r="228" spans="1:35" s="1" customFormat="1" ht="12.75">
      <c r="A228" s="13" t="s">
        <v>5</v>
      </c>
      <c r="B228" s="12" t="s">
        <v>63</v>
      </c>
      <c r="C228" s="12">
        <v>77</v>
      </c>
      <c r="D228" s="19" t="s">
        <v>62</v>
      </c>
      <c r="E228" s="10" t="s">
        <v>8</v>
      </c>
      <c r="F228" s="9">
        <v>8</v>
      </c>
      <c r="G228" s="10" t="s">
        <v>1</v>
      </c>
      <c r="H228" s="10" t="s">
        <v>7</v>
      </c>
      <c r="I228" s="9">
        <v>8</v>
      </c>
      <c r="J228" s="9">
        <v>18</v>
      </c>
      <c r="K228" s="9">
        <v>7</v>
      </c>
      <c r="L228" s="9">
        <v>17</v>
      </c>
      <c r="M228" s="9"/>
      <c r="N228" s="9"/>
      <c r="O228" s="9"/>
      <c r="P228" s="9"/>
      <c r="Q228" s="9"/>
      <c r="R228" s="9"/>
      <c r="S228" s="10"/>
      <c r="T228" s="10"/>
      <c r="U228" s="18"/>
      <c r="V228" s="10"/>
      <c r="W228" s="10"/>
      <c r="X228" s="10"/>
      <c r="Y228" s="17"/>
      <c r="Z228" s="10"/>
      <c r="AA228" s="10"/>
      <c r="AB228" s="16"/>
      <c r="AC228" s="16"/>
      <c r="AD228" s="16"/>
      <c r="AE228" s="15"/>
      <c r="AF228" s="15"/>
      <c r="AG228" s="15"/>
      <c r="AH228" s="14"/>
      <c r="AI228" s="9"/>
    </row>
    <row r="229" spans="1:35" s="1" customFormat="1" ht="12.75">
      <c r="A229" s="13" t="s">
        <v>5</v>
      </c>
      <c r="B229" s="12" t="s">
        <v>63</v>
      </c>
      <c r="C229" s="12">
        <v>77</v>
      </c>
      <c r="D229" s="19" t="s">
        <v>62</v>
      </c>
      <c r="E229" s="10" t="s">
        <v>2</v>
      </c>
      <c r="F229" s="9">
        <v>10</v>
      </c>
      <c r="G229" s="10" t="s">
        <v>1</v>
      </c>
      <c r="H229" s="10" t="s">
        <v>0</v>
      </c>
      <c r="I229" s="9">
        <v>3</v>
      </c>
      <c r="J229" s="9">
        <v>20</v>
      </c>
      <c r="K229" s="9">
        <v>5</v>
      </c>
      <c r="L229" s="9">
        <v>22</v>
      </c>
      <c r="M229" s="9"/>
      <c r="N229" s="9"/>
      <c r="O229" s="9"/>
      <c r="P229" s="9"/>
      <c r="Q229" s="9"/>
      <c r="R229" s="9"/>
      <c r="S229" s="10" t="str">
        <f>CONCATENATE(B229,H229,I229,J229,K229,L229)</f>
        <v>15Ep3-TE; p22-ptap; p5-BE1 source; p20-BE1 gate; p4-BE2 source; p22-BE2 gate; p1-BE3 source; p24-BE3 gate; p2-BE4 source; p23-BE4 gate320522</v>
      </c>
      <c r="T229" s="10" t="str">
        <f>CONCATENATE(LEFT(B229, 1), "-", MID(B229, 2, 1), "-",RIGHT(B229, 1), " pins ", H229)</f>
        <v>1-5-E pins p3-TE; p22-ptap; p5-BE1 source; p20-BE1 gate; p4-BE2 source; p22-BE2 gate; p1-BE3 source; p24-BE3 gate; p2-BE4 source; p23-BE4 gate</v>
      </c>
      <c r="U229" s="18">
        <v>40504</v>
      </c>
      <c r="V229" s="10"/>
      <c r="W229" s="10"/>
      <c r="X229" s="10">
        <f>SUM(V229,W229)</f>
        <v>0</v>
      </c>
      <c r="Y229" s="17" t="e">
        <f>VLOOKUP(T229, '[1]2pt probe test data summary'!$C$2:$V$336, 5, FALSE)</f>
        <v>#N/A</v>
      </c>
      <c r="Z229" s="10"/>
      <c r="AA229" s="10"/>
      <c r="AB229" s="16" t="e">
        <f>VLOOKUP(T229, '[1]2pt probe test data summary'!$C$2:$V$336, 7, FALSE)</f>
        <v>#N/A</v>
      </c>
      <c r="AC229" s="16" t="e">
        <v>#N/A</v>
      </c>
      <c r="AD229" s="16"/>
      <c r="AE229" s="15"/>
      <c r="AF229" s="15"/>
      <c r="AG229" s="15"/>
      <c r="AH229" s="14"/>
      <c r="AI229" s="9"/>
    </row>
    <row r="230" spans="1:35" s="1" customFormat="1" ht="12.75">
      <c r="A230" s="13" t="s">
        <v>5</v>
      </c>
      <c r="B230" s="12" t="s">
        <v>63</v>
      </c>
      <c r="C230" s="12">
        <v>77</v>
      </c>
      <c r="D230" s="19" t="s">
        <v>62</v>
      </c>
      <c r="E230" s="10" t="s">
        <v>2</v>
      </c>
      <c r="F230" s="9">
        <v>10</v>
      </c>
      <c r="G230" s="10" t="s">
        <v>1</v>
      </c>
      <c r="H230" s="10" t="s">
        <v>0</v>
      </c>
      <c r="I230" s="9">
        <v>3</v>
      </c>
      <c r="J230" s="9">
        <v>21</v>
      </c>
      <c r="K230" s="9">
        <v>4</v>
      </c>
      <c r="L230" s="9">
        <v>22</v>
      </c>
      <c r="M230" s="9"/>
      <c r="N230" s="9"/>
      <c r="O230" s="9"/>
      <c r="P230" s="9"/>
      <c r="Q230" s="9"/>
      <c r="R230" s="9"/>
      <c r="S230" s="10"/>
      <c r="T230" s="10"/>
      <c r="U230" s="18"/>
      <c r="V230" s="10"/>
      <c r="W230" s="10"/>
      <c r="X230" s="10"/>
      <c r="Y230" s="17"/>
      <c r="Z230" s="10"/>
      <c r="AA230" s="10"/>
      <c r="AB230" s="16"/>
      <c r="AC230" s="16"/>
      <c r="AD230" s="16"/>
      <c r="AE230" s="15"/>
      <c r="AF230" s="15"/>
      <c r="AG230" s="15"/>
      <c r="AH230" s="14"/>
      <c r="AI230" s="9"/>
    </row>
    <row r="231" spans="1:35" s="1" customFormat="1" ht="12.75">
      <c r="A231" s="13" t="s">
        <v>5</v>
      </c>
      <c r="B231" s="12" t="s">
        <v>63</v>
      </c>
      <c r="C231" s="12">
        <v>77</v>
      </c>
      <c r="D231" s="19" t="s">
        <v>62</v>
      </c>
      <c r="E231" s="10" t="s">
        <v>2</v>
      </c>
      <c r="F231" s="9">
        <v>10</v>
      </c>
      <c r="G231" s="10" t="s">
        <v>1</v>
      </c>
      <c r="H231" s="10" t="s">
        <v>0</v>
      </c>
      <c r="I231" s="9">
        <v>3</v>
      </c>
      <c r="J231" s="9">
        <v>24</v>
      </c>
      <c r="K231" s="9">
        <v>1</v>
      </c>
      <c r="L231" s="9">
        <v>22</v>
      </c>
      <c r="M231" s="9"/>
      <c r="N231" s="9"/>
      <c r="O231" s="9"/>
      <c r="P231" s="9"/>
      <c r="Q231" s="9"/>
      <c r="R231" s="9"/>
      <c r="S231" s="10"/>
      <c r="T231" s="10"/>
      <c r="U231" s="18"/>
      <c r="V231" s="10"/>
      <c r="W231" s="10"/>
      <c r="X231" s="10"/>
      <c r="Y231" s="17"/>
      <c r="Z231" s="10"/>
      <c r="AA231" s="10"/>
      <c r="AB231" s="16"/>
      <c r="AC231" s="16"/>
      <c r="AD231" s="16"/>
      <c r="AE231" s="15"/>
      <c r="AF231" s="15"/>
      <c r="AG231" s="15"/>
      <c r="AH231" s="14"/>
      <c r="AI231" s="9"/>
    </row>
    <row r="232" spans="1:35" s="1" customFormat="1" ht="12.75">
      <c r="A232" s="13" t="s">
        <v>5</v>
      </c>
      <c r="B232" s="12" t="s">
        <v>63</v>
      </c>
      <c r="C232" s="12">
        <v>77</v>
      </c>
      <c r="D232" s="19" t="s">
        <v>62</v>
      </c>
      <c r="E232" s="10" t="s">
        <v>2</v>
      </c>
      <c r="F232" s="9">
        <v>10</v>
      </c>
      <c r="G232" s="10" t="s">
        <v>1</v>
      </c>
      <c r="H232" s="10" t="s">
        <v>0</v>
      </c>
      <c r="I232" s="9">
        <v>3</v>
      </c>
      <c r="J232" s="9">
        <v>23</v>
      </c>
      <c r="K232" s="9">
        <v>2</v>
      </c>
      <c r="L232" s="9">
        <v>22</v>
      </c>
      <c r="M232" s="9"/>
      <c r="N232" s="9"/>
      <c r="O232" s="9"/>
      <c r="P232" s="9"/>
      <c r="Q232" s="9"/>
      <c r="R232" s="9"/>
      <c r="S232" s="10"/>
      <c r="T232" s="10"/>
      <c r="U232" s="18"/>
      <c r="V232" s="10"/>
      <c r="W232" s="10"/>
      <c r="X232" s="10"/>
      <c r="Y232" s="17"/>
      <c r="Z232" s="10"/>
      <c r="AA232" s="10"/>
      <c r="AB232" s="16"/>
      <c r="AC232" s="16"/>
      <c r="AD232" s="16"/>
      <c r="AE232" s="15"/>
      <c r="AF232" s="15"/>
      <c r="AG232" s="15"/>
      <c r="AH232" s="14"/>
      <c r="AI232" s="9"/>
    </row>
    <row r="233" spans="1:35" s="1" customFormat="1" ht="12.75">
      <c r="A233" s="13" t="s">
        <v>5</v>
      </c>
      <c r="B233" s="12" t="s">
        <v>61</v>
      </c>
      <c r="C233" s="12">
        <v>78</v>
      </c>
      <c r="D233" s="19" t="s">
        <v>60</v>
      </c>
      <c r="E233" s="10" t="s">
        <v>6</v>
      </c>
      <c r="F233" s="9">
        <v>5</v>
      </c>
      <c r="G233" s="10" t="s">
        <v>1</v>
      </c>
      <c r="H233" s="10" t="s">
        <v>9</v>
      </c>
      <c r="I233" s="9"/>
      <c r="J233" s="9"/>
      <c r="K233" s="9"/>
      <c r="L233" s="9"/>
      <c r="M233" s="9">
        <v>13</v>
      </c>
      <c r="N233" s="9">
        <v>14</v>
      </c>
      <c r="O233" s="9">
        <v>12</v>
      </c>
      <c r="P233" s="9">
        <v>11</v>
      </c>
      <c r="Q233" s="9"/>
      <c r="R233" s="9"/>
      <c r="S233" s="10" t="str">
        <f>CONCATENATE(B233,H233,I233,J233,K233,L233)</f>
        <v>15Fp11-BE4; p12-BE3; p13-BE1; p14-BE2; p15 TE</v>
      </c>
      <c r="T233" s="10" t="str">
        <f>CONCATENATE(LEFT(B233, 1), "-", MID(B233, 2, 1), "-",RIGHT(B233, 1), " pins ", H233)</f>
        <v>1-5-F pins p11-BE4; p12-BE3; p13-BE1; p14-BE2; p15 TE</v>
      </c>
      <c r="U233" s="18">
        <v>40504</v>
      </c>
      <c r="V233" s="10"/>
      <c r="W233" s="10"/>
      <c r="X233" s="10">
        <f>SUM(V233,W233)</f>
        <v>0</v>
      </c>
      <c r="Y233" s="17" t="e">
        <f>VLOOKUP(T233, '[1]2pt probe test data summary'!$C$2:$V$336, 5, FALSE)</f>
        <v>#N/A</v>
      </c>
      <c r="Z233" s="10"/>
      <c r="AA233" s="10"/>
      <c r="AB233" s="16" t="e">
        <f>VLOOKUP(T233, '[1]2pt probe test data summary'!$C$2:$V$336, 7, FALSE)</f>
        <v>#N/A</v>
      </c>
      <c r="AC233" s="16" t="e">
        <v>#N/A</v>
      </c>
      <c r="AD233" s="16"/>
      <c r="AE233" s="15"/>
      <c r="AF233" s="15"/>
      <c r="AG233" s="15"/>
      <c r="AH233" s="14"/>
      <c r="AI233" s="9"/>
    </row>
    <row r="234" spans="1:35" s="1" customFormat="1" ht="12.75">
      <c r="A234" s="13" t="s">
        <v>5</v>
      </c>
      <c r="B234" s="12" t="s">
        <v>61</v>
      </c>
      <c r="C234" s="12">
        <v>78</v>
      </c>
      <c r="D234" s="19" t="s">
        <v>60</v>
      </c>
      <c r="E234" s="10" t="s">
        <v>8</v>
      </c>
      <c r="F234" s="9">
        <v>8</v>
      </c>
      <c r="G234" s="10" t="s">
        <v>1</v>
      </c>
      <c r="H234" s="10" t="s">
        <v>7</v>
      </c>
      <c r="I234" s="9">
        <v>8</v>
      </c>
      <c r="J234" s="9">
        <v>16</v>
      </c>
      <c r="K234" s="9">
        <v>9</v>
      </c>
      <c r="L234" s="9">
        <v>17</v>
      </c>
      <c r="M234" s="9"/>
      <c r="N234" s="9"/>
      <c r="O234" s="9"/>
      <c r="P234" s="9"/>
      <c r="Q234" s="9"/>
      <c r="R234" s="9"/>
      <c r="S234" s="10" t="str">
        <f>CONCATENATE(B234,H234,I234,J234,K234,L234)</f>
        <v>15Fp8-TE; p17-ptap; p10-BE1; p9-BE2 source; p16-BE2 gate; p6-BE3; p7-BE4 source; p18-BE4 gate816917</v>
      </c>
      <c r="T234" s="10" t="str">
        <f>CONCATENATE(LEFT(B234, 1), "-", MID(B234, 2, 1), "-",RIGHT(B234, 1), " pins ", H234)</f>
        <v>1-5-F pins p8-TE; p17-ptap; p10-BE1; p9-BE2 source; p16-BE2 gate; p6-BE3; p7-BE4 source; p18-BE4 gate</v>
      </c>
      <c r="U234" s="18">
        <v>40504</v>
      </c>
      <c r="V234" s="10"/>
      <c r="W234" s="10"/>
      <c r="X234" s="10">
        <f>SUM(V234,W234)</f>
        <v>0</v>
      </c>
      <c r="Y234" s="17" t="e">
        <f>VLOOKUP(T234, '[1]2pt probe test data summary'!$C$2:$V$336, 5, FALSE)</f>
        <v>#N/A</v>
      </c>
      <c r="Z234" s="10"/>
      <c r="AA234" s="10"/>
      <c r="AB234" s="16" t="e">
        <f>VLOOKUP(T234, '[1]2pt probe test data summary'!$C$2:$V$336, 7, FALSE)</f>
        <v>#N/A</v>
      </c>
      <c r="AC234" s="16" t="e">
        <v>#N/A</v>
      </c>
      <c r="AD234" s="16"/>
      <c r="AE234" s="15"/>
      <c r="AF234" s="15"/>
      <c r="AG234" s="15"/>
      <c r="AH234" s="14"/>
      <c r="AI234" s="9"/>
    </row>
    <row r="235" spans="1:35" s="1" customFormat="1" ht="12.75">
      <c r="A235" s="13" t="s">
        <v>5</v>
      </c>
      <c r="B235" s="12" t="s">
        <v>61</v>
      </c>
      <c r="C235" s="12">
        <v>78</v>
      </c>
      <c r="D235" s="19" t="s">
        <v>60</v>
      </c>
      <c r="E235" s="10" t="s">
        <v>8</v>
      </c>
      <c r="F235" s="9">
        <v>8</v>
      </c>
      <c r="G235" s="10" t="s">
        <v>1</v>
      </c>
      <c r="H235" s="10" t="s">
        <v>7</v>
      </c>
      <c r="I235" s="9">
        <v>8</v>
      </c>
      <c r="J235" s="9">
        <v>18</v>
      </c>
      <c r="K235" s="9">
        <v>7</v>
      </c>
      <c r="L235" s="9">
        <v>17</v>
      </c>
      <c r="M235" s="9"/>
      <c r="N235" s="9"/>
      <c r="O235" s="9"/>
      <c r="P235" s="9"/>
      <c r="Q235" s="9"/>
      <c r="R235" s="9"/>
      <c r="S235" s="10"/>
      <c r="T235" s="10"/>
      <c r="U235" s="18"/>
      <c r="V235" s="10"/>
      <c r="W235" s="10"/>
      <c r="X235" s="10"/>
      <c r="Y235" s="17"/>
      <c r="Z235" s="10"/>
      <c r="AA235" s="10"/>
      <c r="AB235" s="16"/>
      <c r="AC235" s="16"/>
      <c r="AD235" s="16"/>
      <c r="AE235" s="15"/>
      <c r="AF235" s="15"/>
      <c r="AG235" s="15"/>
      <c r="AH235" s="14"/>
      <c r="AI235" s="9"/>
    </row>
    <row r="236" spans="1:35" s="1" customFormat="1" ht="12.75">
      <c r="A236" s="13" t="s">
        <v>5</v>
      </c>
      <c r="B236" s="12" t="s">
        <v>61</v>
      </c>
      <c r="C236" s="12">
        <v>78</v>
      </c>
      <c r="D236" s="19" t="s">
        <v>60</v>
      </c>
      <c r="E236" s="10" t="s">
        <v>2</v>
      </c>
      <c r="F236" s="9">
        <v>10</v>
      </c>
      <c r="G236" s="10" t="s">
        <v>1</v>
      </c>
      <c r="H236" s="10" t="s">
        <v>0</v>
      </c>
      <c r="I236" s="9">
        <v>3</v>
      </c>
      <c r="J236" s="9">
        <v>20</v>
      </c>
      <c r="K236" s="9">
        <v>5</v>
      </c>
      <c r="L236" s="9">
        <v>22</v>
      </c>
      <c r="M236" s="9"/>
      <c r="N236" s="9"/>
      <c r="O236" s="9"/>
      <c r="P236" s="9"/>
      <c r="Q236" s="9"/>
      <c r="R236" s="9"/>
      <c r="S236" s="10" t="str">
        <f>CONCATENATE(B236,H236,I236,J236,K236,L236)</f>
        <v>15Fp3-TE; p22-ptap; p5-BE1 source; p20-BE1 gate; p4-BE2 source; p22-BE2 gate; p1-BE3 source; p24-BE3 gate; p2-BE4 source; p23-BE4 gate320522</v>
      </c>
      <c r="T236" s="10" t="str">
        <f>CONCATENATE(LEFT(B236, 1), "-", MID(B236, 2, 1), "-",RIGHT(B236, 1), " pins ", H236)</f>
        <v>1-5-F pins p3-TE; p22-ptap; p5-BE1 source; p20-BE1 gate; p4-BE2 source; p22-BE2 gate; p1-BE3 source; p24-BE3 gate; p2-BE4 source; p23-BE4 gate</v>
      </c>
      <c r="U236" s="18">
        <v>40504</v>
      </c>
      <c r="V236" s="10"/>
      <c r="W236" s="10"/>
      <c r="X236" s="10">
        <f>SUM(V236,W236)</f>
        <v>0</v>
      </c>
      <c r="Y236" s="17" t="e">
        <f>VLOOKUP(T236, '[1]2pt probe test data summary'!$C$2:$V$336, 5, FALSE)</f>
        <v>#N/A</v>
      </c>
      <c r="Z236" s="10"/>
      <c r="AA236" s="10"/>
      <c r="AB236" s="16" t="e">
        <f>VLOOKUP(T236, '[1]2pt probe test data summary'!$C$2:$V$336, 7, FALSE)</f>
        <v>#N/A</v>
      </c>
      <c r="AC236" s="16" t="e">
        <v>#N/A</v>
      </c>
      <c r="AD236" s="16"/>
      <c r="AE236" s="15"/>
      <c r="AF236" s="15"/>
      <c r="AG236" s="15"/>
      <c r="AH236" s="14"/>
      <c r="AI236" s="9"/>
    </row>
    <row r="237" spans="1:35" s="1" customFormat="1" ht="12.75">
      <c r="A237" s="13" t="s">
        <v>5</v>
      </c>
      <c r="B237" s="12" t="s">
        <v>61</v>
      </c>
      <c r="C237" s="12">
        <v>78</v>
      </c>
      <c r="D237" s="19" t="s">
        <v>60</v>
      </c>
      <c r="E237" s="10" t="s">
        <v>2</v>
      </c>
      <c r="F237" s="9">
        <v>10</v>
      </c>
      <c r="G237" s="10" t="s">
        <v>1</v>
      </c>
      <c r="H237" s="10" t="s">
        <v>0</v>
      </c>
      <c r="I237" s="9">
        <v>3</v>
      </c>
      <c r="J237" s="9">
        <v>21</v>
      </c>
      <c r="K237" s="9">
        <v>4</v>
      </c>
      <c r="L237" s="9">
        <v>22</v>
      </c>
      <c r="M237" s="9"/>
      <c r="N237" s="9"/>
      <c r="O237" s="9"/>
      <c r="P237" s="9"/>
      <c r="Q237" s="9"/>
      <c r="R237" s="9"/>
      <c r="S237" s="10"/>
      <c r="T237" s="10"/>
      <c r="U237" s="18"/>
      <c r="V237" s="10"/>
      <c r="W237" s="10"/>
      <c r="X237" s="10"/>
      <c r="Y237" s="17"/>
      <c r="Z237" s="10"/>
      <c r="AA237" s="10"/>
      <c r="AB237" s="16"/>
      <c r="AC237" s="16"/>
      <c r="AD237" s="16"/>
      <c r="AE237" s="15"/>
      <c r="AF237" s="15"/>
      <c r="AG237" s="15"/>
      <c r="AH237" s="14"/>
      <c r="AI237" s="9"/>
    </row>
    <row r="238" spans="1:35" s="1" customFormat="1" ht="12.75">
      <c r="A238" s="13" t="s">
        <v>5</v>
      </c>
      <c r="B238" s="12" t="s">
        <v>61</v>
      </c>
      <c r="C238" s="12">
        <v>78</v>
      </c>
      <c r="D238" s="19" t="s">
        <v>60</v>
      </c>
      <c r="E238" s="10" t="s">
        <v>2</v>
      </c>
      <c r="F238" s="9">
        <v>10</v>
      </c>
      <c r="G238" s="10" t="s">
        <v>1</v>
      </c>
      <c r="H238" s="10" t="s">
        <v>0</v>
      </c>
      <c r="I238" s="9">
        <v>3</v>
      </c>
      <c r="J238" s="9">
        <v>24</v>
      </c>
      <c r="K238" s="9">
        <v>1</v>
      </c>
      <c r="L238" s="9">
        <v>22</v>
      </c>
      <c r="M238" s="9"/>
      <c r="N238" s="9"/>
      <c r="O238" s="9"/>
      <c r="P238" s="9"/>
      <c r="Q238" s="9"/>
      <c r="R238" s="9"/>
      <c r="S238" s="10"/>
      <c r="T238" s="10"/>
      <c r="U238" s="18"/>
      <c r="V238" s="10"/>
      <c r="W238" s="10"/>
      <c r="X238" s="10"/>
      <c r="Y238" s="17"/>
      <c r="Z238" s="10"/>
      <c r="AA238" s="10"/>
      <c r="AB238" s="16"/>
      <c r="AC238" s="16"/>
      <c r="AD238" s="16"/>
      <c r="AE238" s="15"/>
      <c r="AF238" s="15"/>
      <c r="AG238" s="15"/>
      <c r="AH238" s="14"/>
      <c r="AI238" s="9"/>
    </row>
    <row r="239" spans="1:35" s="1" customFormat="1" ht="12.75">
      <c r="A239" s="13" t="s">
        <v>5</v>
      </c>
      <c r="B239" s="12" t="s">
        <v>61</v>
      </c>
      <c r="C239" s="12">
        <v>78</v>
      </c>
      <c r="D239" s="19" t="s">
        <v>60</v>
      </c>
      <c r="E239" s="10" t="s">
        <v>2</v>
      </c>
      <c r="F239" s="9">
        <v>10</v>
      </c>
      <c r="G239" s="10" t="s">
        <v>1</v>
      </c>
      <c r="H239" s="10" t="s">
        <v>0</v>
      </c>
      <c r="I239" s="9">
        <v>3</v>
      </c>
      <c r="J239" s="9">
        <v>23</v>
      </c>
      <c r="K239" s="9">
        <v>2</v>
      </c>
      <c r="L239" s="9">
        <v>22</v>
      </c>
      <c r="M239" s="9"/>
      <c r="N239" s="9"/>
      <c r="O239" s="9"/>
      <c r="P239" s="9"/>
      <c r="Q239" s="9"/>
      <c r="R239" s="9"/>
      <c r="S239" s="10"/>
      <c r="T239" s="10"/>
      <c r="U239" s="18"/>
      <c r="V239" s="10"/>
      <c r="W239" s="10"/>
      <c r="X239" s="10"/>
      <c r="Y239" s="17"/>
      <c r="Z239" s="10"/>
      <c r="AA239" s="10"/>
      <c r="AB239" s="16"/>
      <c r="AC239" s="16"/>
      <c r="AD239" s="16"/>
      <c r="AE239" s="15"/>
      <c r="AF239" s="15"/>
      <c r="AG239" s="15"/>
      <c r="AH239" s="14"/>
      <c r="AI239" s="9"/>
    </row>
    <row r="240" spans="1:35" s="1" customFormat="1" ht="12.75">
      <c r="A240" s="13" t="s">
        <v>5</v>
      </c>
      <c r="B240" s="12" t="s">
        <v>59</v>
      </c>
      <c r="C240" s="12">
        <v>79</v>
      </c>
      <c r="D240" s="11" t="s">
        <v>58</v>
      </c>
      <c r="E240" s="10" t="s">
        <v>6</v>
      </c>
      <c r="F240" s="9">
        <v>5</v>
      </c>
      <c r="G240" s="10" t="s">
        <v>1</v>
      </c>
      <c r="H240" s="10" t="s">
        <v>9</v>
      </c>
      <c r="I240" s="9"/>
      <c r="J240" s="9"/>
      <c r="K240" s="9"/>
      <c r="L240" s="9"/>
      <c r="M240" s="9">
        <v>13</v>
      </c>
      <c r="N240" s="9">
        <v>14</v>
      </c>
      <c r="O240" s="9">
        <v>12</v>
      </c>
      <c r="P240" s="9">
        <v>11</v>
      </c>
      <c r="Q240" s="9"/>
      <c r="R240" s="9"/>
      <c r="S240" s="10" t="str">
        <f>CONCATENATE(B240,H240,I240,J240,K240,L240)</f>
        <v>15Gp11-BE4; p12-BE3; p13-BE1; p14-BE2; p15 TE</v>
      </c>
      <c r="T240" s="10" t="str">
        <f>CONCATENATE(LEFT(B240, 1), "-", MID(B240, 2, 1), "-",RIGHT(B240, 1), " pins ", H240)</f>
        <v>1-5-G pins p11-BE4; p12-BE3; p13-BE1; p14-BE2; p15 TE</v>
      </c>
      <c r="U240" s="18">
        <v>40504</v>
      </c>
      <c r="V240" s="10"/>
      <c r="W240" s="10"/>
      <c r="X240" s="10">
        <f>SUM(V240,W240)</f>
        <v>0</v>
      </c>
      <c r="Y240" s="17" t="e">
        <f>VLOOKUP(T240, '[1]2pt probe test data summary'!$C$2:$V$336, 5, FALSE)</f>
        <v>#N/A</v>
      </c>
      <c r="Z240" s="10"/>
      <c r="AA240" s="10"/>
      <c r="AB240" s="16" t="e">
        <f>VLOOKUP(T240, '[1]2pt probe test data summary'!$C$2:$V$336, 7, FALSE)</f>
        <v>#N/A</v>
      </c>
      <c r="AC240" s="16" t="e">
        <v>#N/A</v>
      </c>
      <c r="AD240" s="16"/>
      <c r="AE240" s="15"/>
      <c r="AF240" s="15"/>
      <c r="AG240" s="15"/>
      <c r="AH240" s="14"/>
      <c r="AI240" s="9"/>
    </row>
    <row r="241" spans="1:35" s="1" customFormat="1" ht="12.75">
      <c r="A241" s="13" t="s">
        <v>5</v>
      </c>
      <c r="B241" s="12" t="s">
        <v>59</v>
      </c>
      <c r="C241" s="12">
        <v>79</v>
      </c>
      <c r="D241" s="11" t="s">
        <v>58</v>
      </c>
      <c r="E241" s="10" t="s">
        <v>8</v>
      </c>
      <c r="F241" s="9">
        <v>8</v>
      </c>
      <c r="G241" s="10" t="s">
        <v>1</v>
      </c>
      <c r="H241" s="10" t="s">
        <v>7</v>
      </c>
      <c r="I241" s="9">
        <v>8</v>
      </c>
      <c r="J241" s="9">
        <v>16</v>
      </c>
      <c r="K241" s="9">
        <v>9</v>
      </c>
      <c r="L241" s="9">
        <v>17</v>
      </c>
      <c r="M241" s="9"/>
      <c r="N241" s="9"/>
      <c r="O241" s="9"/>
      <c r="P241" s="9"/>
      <c r="Q241" s="9"/>
      <c r="R241" s="9"/>
      <c r="S241" s="10" t="str">
        <f>CONCATENATE(B241,H241,I241,J241,K241,L241)</f>
        <v>15Gp8-TE; p17-ptap; p10-BE1; p9-BE2 source; p16-BE2 gate; p6-BE3; p7-BE4 source; p18-BE4 gate816917</v>
      </c>
      <c r="T241" s="10" t="str">
        <f>CONCATENATE(LEFT(B241, 1), "-", MID(B241, 2, 1), "-",RIGHT(B241, 1), " pins ", H241)</f>
        <v>1-5-G pins p8-TE; p17-ptap; p10-BE1; p9-BE2 source; p16-BE2 gate; p6-BE3; p7-BE4 source; p18-BE4 gate</v>
      </c>
      <c r="U241" s="18">
        <v>40504</v>
      </c>
      <c r="V241" s="10"/>
      <c r="W241" s="10"/>
      <c r="X241" s="10">
        <f>SUM(V241,W241)</f>
        <v>0</v>
      </c>
      <c r="Y241" s="17" t="e">
        <f>VLOOKUP(T241, '[1]2pt probe test data summary'!$C$2:$V$336, 5, FALSE)</f>
        <v>#N/A</v>
      </c>
      <c r="Z241" s="10"/>
      <c r="AA241" s="10"/>
      <c r="AB241" s="16" t="e">
        <f>VLOOKUP(T241, '[1]2pt probe test data summary'!$C$2:$V$336, 7, FALSE)</f>
        <v>#N/A</v>
      </c>
      <c r="AC241" s="16" t="e">
        <v>#N/A</v>
      </c>
      <c r="AD241" s="16"/>
      <c r="AE241" s="15"/>
      <c r="AF241" s="15"/>
      <c r="AG241" s="15"/>
      <c r="AH241" s="14"/>
      <c r="AI241" s="9"/>
    </row>
    <row r="242" spans="1:35" s="1" customFormat="1" ht="12.75">
      <c r="A242" s="13" t="s">
        <v>5</v>
      </c>
      <c r="B242" s="12" t="s">
        <v>59</v>
      </c>
      <c r="C242" s="12">
        <v>79</v>
      </c>
      <c r="D242" s="11" t="s">
        <v>58</v>
      </c>
      <c r="E242" s="10" t="s">
        <v>8</v>
      </c>
      <c r="F242" s="9">
        <v>8</v>
      </c>
      <c r="G242" s="10" t="s">
        <v>1</v>
      </c>
      <c r="H242" s="10" t="s">
        <v>7</v>
      </c>
      <c r="I242" s="9">
        <v>8</v>
      </c>
      <c r="J242" s="9">
        <v>18</v>
      </c>
      <c r="K242" s="9">
        <v>7</v>
      </c>
      <c r="L242" s="9">
        <v>17</v>
      </c>
      <c r="M242" s="9"/>
      <c r="N242" s="9"/>
      <c r="O242" s="9"/>
      <c r="P242" s="9"/>
      <c r="Q242" s="9"/>
      <c r="R242" s="9"/>
      <c r="S242" s="10"/>
      <c r="T242" s="10"/>
      <c r="U242" s="18"/>
      <c r="V242" s="10"/>
      <c r="W242" s="10"/>
      <c r="X242" s="10"/>
      <c r="Y242" s="17"/>
      <c r="Z242" s="10"/>
      <c r="AA242" s="10"/>
      <c r="AB242" s="16"/>
      <c r="AC242" s="16"/>
      <c r="AD242" s="16"/>
      <c r="AE242" s="15"/>
      <c r="AF242" s="15"/>
      <c r="AG242" s="15"/>
      <c r="AH242" s="14"/>
      <c r="AI242" s="9"/>
    </row>
    <row r="243" spans="1:35" s="1" customFormat="1" ht="12.75">
      <c r="A243" s="13" t="s">
        <v>5</v>
      </c>
      <c r="B243" s="12" t="s">
        <v>59</v>
      </c>
      <c r="C243" s="12">
        <v>79</v>
      </c>
      <c r="D243" s="11" t="s">
        <v>58</v>
      </c>
      <c r="E243" s="10" t="s">
        <v>2</v>
      </c>
      <c r="F243" s="9">
        <v>10</v>
      </c>
      <c r="G243" s="10" t="s">
        <v>1</v>
      </c>
      <c r="H243" s="10" t="s">
        <v>0</v>
      </c>
      <c r="I243" s="9">
        <v>3</v>
      </c>
      <c r="J243" s="9">
        <v>20</v>
      </c>
      <c r="K243" s="9">
        <v>5</v>
      </c>
      <c r="L243" s="9">
        <v>22</v>
      </c>
      <c r="M243" s="9"/>
      <c r="N243" s="9"/>
      <c r="O243" s="9"/>
      <c r="P243" s="9"/>
      <c r="Q243" s="9"/>
      <c r="R243" s="9"/>
      <c r="S243" s="10" t="str">
        <f>CONCATENATE(B243,H243,I243,J243,K243,L243)</f>
        <v>15Gp3-TE; p22-ptap; p5-BE1 source; p20-BE1 gate; p4-BE2 source; p22-BE2 gate; p1-BE3 source; p24-BE3 gate; p2-BE4 source; p23-BE4 gate320522</v>
      </c>
      <c r="T243" s="10" t="str">
        <f>CONCATENATE(LEFT(B243, 1), "-", MID(B243, 2, 1), "-",RIGHT(B243, 1), " pins ", H243)</f>
        <v>1-5-G pins p3-TE; p22-ptap; p5-BE1 source; p20-BE1 gate; p4-BE2 source; p22-BE2 gate; p1-BE3 source; p24-BE3 gate; p2-BE4 source; p23-BE4 gate</v>
      </c>
      <c r="U243" s="18">
        <v>40504</v>
      </c>
      <c r="V243" s="10"/>
      <c r="W243" s="10"/>
      <c r="X243" s="10">
        <f>SUM(V243,W243)</f>
        <v>0</v>
      </c>
      <c r="Y243" s="17" t="e">
        <f>VLOOKUP(T243, '[1]2pt probe test data summary'!$C$2:$V$336, 5, FALSE)</f>
        <v>#N/A</v>
      </c>
      <c r="Z243" s="10"/>
      <c r="AA243" s="10"/>
      <c r="AB243" s="16" t="e">
        <f>VLOOKUP(T243, '[1]2pt probe test data summary'!$C$2:$V$336, 7, FALSE)</f>
        <v>#N/A</v>
      </c>
      <c r="AC243" s="16" t="e">
        <v>#N/A</v>
      </c>
      <c r="AD243" s="16"/>
      <c r="AE243" s="15"/>
      <c r="AF243" s="15"/>
      <c r="AG243" s="15"/>
      <c r="AH243" s="14"/>
      <c r="AI243" s="9"/>
    </row>
    <row r="244" spans="1:35" s="1" customFormat="1" ht="12.75">
      <c r="A244" s="13" t="s">
        <v>5</v>
      </c>
      <c r="B244" s="12" t="s">
        <v>59</v>
      </c>
      <c r="C244" s="12">
        <v>79</v>
      </c>
      <c r="D244" s="11" t="s">
        <v>58</v>
      </c>
      <c r="E244" s="10" t="s">
        <v>2</v>
      </c>
      <c r="F244" s="9">
        <v>10</v>
      </c>
      <c r="G244" s="10" t="s">
        <v>1</v>
      </c>
      <c r="H244" s="10" t="s">
        <v>0</v>
      </c>
      <c r="I244" s="9">
        <v>3</v>
      </c>
      <c r="J244" s="9">
        <v>21</v>
      </c>
      <c r="K244" s="9">
        <v>4</v>
      </c>
      <c r="L244" s="9">
        <v>22</v>
      </c>
      <c r="M244" s="9"/>
      <c r="N244" s="9"/>
      <c r="O244" s="9"/>
      <c r="P244" s="9"/>
      <c r="Q244" s="9"/>
      <c r="R244" s="9"/>
      <c r="S244" s="10"/>
      <c r="T244" s="10"/>
      <c r="U244" s="18"/>
      <c r="V244" s="10"/>
      <c r="W244" s="10"/>
      <c r="X244" s="10"/>
      <c r="Y244" s="17"/>
      <c r="Z244" s="10"/>
      <c r="AA244" s="10"/>
      <c r="AB244" s="16"/>
      <c r="AC244" s="16"/>
      <c r="AD244" s="16"/>
      <c r="AE244" s="15"/>
      <c r="AF244" s="15"/>
      <c r="AG244" s="15"/>
      <c r="AH244" s="14"/>
      <c r="AI244" s="9"/>
    </row>
    <row r="245" spans="1:35" s="1" customFormat="1" ht="12.75">
      <c r="A245" s="13" t="s">
        <v>5</v>
      </c>
      <c r="B245" s="12" t="s">
        <v>59</v>
      </c>
      <c r="C245" s="12">
        <v>79</v>
      </c>
      <c r="D245" s="11" t="s">
        <v>58</v>
      </c>
      <c r="E245" s="10" t="s">
        <v>2</v>
      </c>
      <c r="F245" s="9">
        <v>10</v>
      </c>
      <c r="G245" s="10" t="s">
        <v>1</v>
      </c>
      <c r="H245" s="10" t="s">
        <v>0</v>
      </c>
      <c r="I245" s="9">
        <v>3</v>
      </c>
      <c r="J245" s="9">
        <v>24</v>
      </c>
      <c r="K245" s="9">
        <v>1</v>
      </c>
      <c r="L245" s="9">
        <v>22</v>
      </c>
      <c r="M245" s="9"/>
      <c r="N245" s="9"/>
      <c r="O245" s="9"/>
      <c r="P245" s="9"/>
      <c r="Q245" s="9"/>
      <c r="R245" s="9"/>
      <c r="S245" s="10"/>
      <c r="T245" s="10"/>
      <c r="U245" s="18"/>
      <c r="V245" s="10"/>
      <c r="W245" s="10"/>
      <c r="X245" s="10"/>
      <c r="Y245" s="17"/>
      <c r="Z245" s="10"/>
      <c r="AA245" s="10"/>
      <c r="AB245" s="16"/>
      <c r="AC245" s="16"/>
      <c r="AD245" s="16"/>
      <c r="AE245" s="15"/>
      <c r="AF245" s="15"/>
      <c r="AG245" s="15"/>
      <c r="AH245" s="14"/>
      <c r="AI245" s="9"/>
    </row>
    <row r="246" spans="1:35" s="1" customFormat="1" ht="12.75">
      <c r="A246" s="13" t="s">
        <v>5</v>
      </c>
      <c r="B246" s="12" t="s">
        <v>59</v>
      </c>
      <c r="C246" s="12">
        <v>79</v>
      </c>
      <c r="D246" s="11" t="s">
        <v>58</v>
      </c>
      <c r="E246" s="10" t="s">
        <v>2</v>
      </c>
      <c r="F246" s="9">
        <v>10</v>
      </c>
      <c r="G246" s="10" t="s">
        <v>1</v>
      </c>
      <c r="H246" s="10" t="s">
        <v>0</v>
      </c>
      <c r="I246" s="9">
        <v>3</v>
      </c>
      <c r="J246" s="9">
        <v>23</v>
      </c>
      <c r="K246" s="9">
        <v>2</v>
      </c>
      <c r="L246" s="9">
        <v>22</v>
      </c>
      <c r="M246" s="9"/>
      <c r="N246" s="9"/>
      <c r="O246" s="9"/>
      <c r="P246" s="9"/>
      <c r="Q246" s="9"/>
      <c r="R246" s="9"/>
      <c r="S246" s="10"/>
      <c r="T246" s="10"/>
      <c r="U246" s="18"/>
      <c r="V246" s="10"/>
      <c r="W246" s="10"/>
      <c r="X246" s="10"/>
      <c r="Y246" s="17"/>
      <c r="Z246" s="10"/>
      <c r="AA246" s="10"/>
      <c r="AB246" s="16"/>
      <c r="AC246" s="16"/>
      <c r="AD246" s="16"/>
      <c r="AE246" s="15"/>
      <c r="AF246" s="15"/>
      <c r="AG246" s="15"/>
      <c r="AH246" s="14"/>
      <c r="AI246" s="9"/>
    </row>
    <row r="247" spans="1:35" s="1" customFormat="1" ht="12.75">
      <c r="A247" s="13" t="s">
        <v>5</v>
      </c>
      <c r="B247" s="12" t="s">
        <v>57</v>
      </c>
      <c r="C247" s="12">
        <v>80</v>
      </c>
      <c r="D247" s="11" t="s">
        <v>56</v>
      </c>
      <c r="E247" s="10" t="s">
        <v>6</v>
      </c>
      <c r="F247" s="9">
        <v>5</v>
      </c>
      <c r="G247" s="10" t="s">
        <v>1</v>
      </c>
      <c r="H247" s="10" t="s">
        <v>9</v>
      </c>
      <c r="I247" s="9"/>
      <c r="J247" s="9"/>
      <c r="K247" s="9"/>
      <c r="L247" s="9"/>
      <c r="M247" s="9">
        <v>13</v>
      </c>
      <c r="N247" s="9">
        <v>14</v>
      </c>
      <c r="O247" s="9">
        <v>12</v>
      </c>
      <c r="P247" s="9">
        <v>11</v>
      </c>
      <c r="Q247" s="9"/>
      <c r="R247" s="9"/>
      <c r="S247" s="10" t="str">
        <f>CONCATENATE(B247,H247,I247,J247,K247,L247)</f>
        <v>15Hp11-BE4; p12-BE3; p13-BE1; p14-BE2; p15 TE</v>
      </c>
      <c r="T247" s="10" t="str">
        <f>CONCATENATE(LEFT(B247, 1), "-", MID(B247, 2, 1), "-",RIGHT(B247, 1), " pins ", H247)</f>
        <v>1-5-H pins p11-BE4; p12-BE3; p13-BE1; p14-BE2; p15 TE</v>
      </c>
      <c r="U247" s="18">
        <v>40504</v>
      </c>
      <c r="V247" s="10"/>
      <c r="W247" s="10"/>
      <c r="X247" s="10">
        <f>SUM(V247,W247)</f>
        <v>0</v>
      </c>
      <c r="Y247" s="17" t="e">
        <f>VLOOKUP(T247, '[1]2pt probe test data summary'!$C$2:$V$336, 5, FALSE)</f>
        <v>#N/A</v>
      </c>
      <c r="Z247" s="10"/>
      <c r="AA247" s="10"/>
      <c r="AB247" s="16" t="e">
        <f>VLOOKUP(T247, '[1]2pt probe test data summary'!$C$2:$V$336, 7, FALSE)</f>
        <v>#N/A</v>
      </c>
      <c r="AC247" s="16" t="e">
        <v>#N/A</v>
      </c>
      <c r="AD247" s="16"/>
      <c r="AE247" s="15"/>
      <c r="AF247" s="15"/>
      <c r="AG247" s="15"/>
      <c r="AH247" s="14"/>
      <c r="AI247" s="9"/>
    </row>
    <row r="248" spans="1:35" s="1" customFormat="1" ht="12.75">
      <c r="A248" s="13" t="s">
        <v>5</v>
      </c>
      <c r="B248" s="12" t="s">
        <v>57</v>
      </c>
      <c r="C248" s="12">
        <v>80</v>
      </c>
      <c r="D248" s="11" t="s">
        <v>56</v>
      </c>
      <c r="E248" s="10" t="s">
        <v>8</v>
      </c>
      <c r="F248" s="9">
        <v>8</v>
      </c>
      <c r="G248" s="10" t="s">
        <v>1</v>
      </c>
      <c r="H248" s="10" t="s">
        <v>7</v>
      </c>
      <c r="I248" s="9">
        <v>8</v>
      </c>
      <c r="J248" s="9">
        <v>16</v>
      </c>
      <c r="K248" s="9">
        <v>9</v>
      </c>
      <c r="L248" s="9">
        <v>17</v>
      </c>
      <c r="M248" s="9"/>
      <c r="N248" s="9"/>
      <c r="O248" s="9"/>
      <c r="P248" s="9"/>
      <c r="Q248" s="9"/>
      <c r="R248" s="9"/>
      <c r="S248" s="10" t="str">
        <f>CONCATENATE(B248,H248,I248,J248,K248,L248)</f>
        <v>15Hp8-TE; p17-ptap; p10-BE1; p9-BE2 source; p16-BE2 gate; p6-BE3; p7-BE4 source; p18-BE4 gate816917</v>
      </c>
      <c r="T248" s="10" t="str">
        <f>CONCATENATE(LEFT(B248, 1), "-", MID(B248, 2, 1), "-",RIGHT(B248, 1), " pins ", H248)</f>
        <v>1-5-H pins p8-TE; p17-ptap; p10-BE1; p9-BE2 source; p16-BE2 gate; p6-BE3; p7-BE4 source; p18-BE4 gate</v>
      </c>
      <c r="U248" s="18">
        <v>40504</v>
      </c>
      <c r="V248" s="10"/>
      <c r="W248" s="10"/>
      <c r="X248" s="10">
        <f>SUM(V248,W248)</f>
        <v>0</v>
      </c>
      <c r="Y248" s="17" t="e">
        <f>VLOOKUP(T248, '[1]2pt probe test data summary'!$C$2:$V$336, 5, FALSE)</f>
        <v>#N/A</v>
      </c>
      <c r="Z248" s="10"/>
      <c r="AA248" s="10"/>
      <c r="AB248" s="16" t="e">
        <f>VLOOKUP(T248, '[1]2pt probe test data summary'!$C$2:$V$336, 7, FALSE)</f>
        <v>#N/A</v>
      </c>
      <c r="AC248" s="16" t="e">
        <v>#N/A</v>
      </c>
      <c r="AD248" s="16"/>
      <c r="AE248" s="15"/>
      <c r="AF248" s="15"/>
      <c r="AG248" s="15"/>
      <c r="AH248" s="14"/>
      <c r="AI248" s="9"/>
    </row>
    <row r="249" spans="1:35" s="1" customFormat="1" ht="12.75">
      <c r="A249" s="13" t="s">
        <v>5</v>
      </c>
      <c r="B249" s="12" t="s">
        <v>57</v>
      </c>
      <c r="C249" s="12">
        <v>80</v>
      </c>
      <c r="D249" s="11" t="s">
        <v>56</v>
      </c>
      <c r="E249" s="10" t="s">
        <v>8</v>
      </c>
      <c r="F249" s="9">
        <v>8</v>
      </c>
      <c r="G249" s="10" t="s">
        <v>1</v>
      </c>
      <c r="H249" s="10" t="s">
        <v>7</v>
      </c>
      <c r="I249" s="9">
        <v>8</v>
      </c>
      <c r="J249" s="9">
        <v>18</v>
      </c>
      <c r="K249" s="9">
        <v>7</v>
      </c>
      <c r="L249" s="9">
        <v>17</v>
      </c>
      <c r="M249" s="9"/>
      <c r="N249" s="9"/>
      <c r="O249" s="9"/>
      <c r="P249" s="9"/>
      <c r="Q249" s="9"/>
      <c r="R249" s="9"/>
      <c r="S249" s="10"/>
      <c r="T249" s="10"/>
      <c r="U249" s="18"/>
      <c r="V249" s="10"/>
      <c r="W249" s="10"/>
      <c r="X249" s="10"/>
      <c r="Y249" s="17"/>
      <c r="Z249" s="10"/>
      <c r="AA249" s="10"/>
      <c r="AB249" s="16"/>
      <c r="AC249" s="16"/>
      <c r="AD249" s="16"/>
      <c r="AE249" s="15"/>
      <c r="AF249" s="15"/>
      <c r="AG249" s="15"/>
      <c r="AH249" s="14"/>
      <c r="AI249" s="9"/>
    </row>
    <row r="250" spans="1:35" s="1" customFormat="1" ht="12.75">
      <c r="A250" s="13" t="s">
        <v>5</v>
      </c>
      <c r="B250" s="12" t="s">
        <v>57</v>
      </c>
      <c r="C250" s="12">
        <v>80</v>
      </c>
      <c r="D250" s="11" t="s">
        <v>56</v>
      </c>
      <c r="E250" s="10" t="s">
        <v>2</v>
      </c>
      <c r="F250" s="9">
        <v>10</v>
      </c>
      <c r="G250" s="10" t="s">
        <v>1</v>
      </c>
      <c r="H250" s="10" t="s">
        <v>0</v>
      </c>
      <c r="I250" s="9">
        <v>3</v>
      </c>
      <c r="J250" s="9">
        <v>20</v>
      </c>
      <c r="K250" s="9">
        <v>5</v>
      </c>
      <c r="L250" s="9">
        <v>22</v>
      </c>
      <c r="M250" s="9"/>
      <c r="N250" s="9"/>
      <c r="O250" s="9"/>
      <c r="P250" s="9"/>
      <c r="Q250" s="9"/>
      <c r="R250" s="9"/>
      <c r="S250" s="10" t="str">
        <f>CONCATENATE(B250,H250,I250,J250,K250,L250)</f>
        <v>15Hp3-TE; p22-ptap; p5-BE1 source; p20-BE1 gate; p4-BE2 source; p22-BE2 gate; p1-BE3 source; p24-BE3 gate; p2-BE4 source; p23-BE4 gate320522</v>
      </c>
      <c r="T250" s="10" t="str">
        <f>CONCATENATE(LEFT(B250, 1), "-", MID(B250, 2, 1), "-",RIGHT(B250, 1), " pins ", H250)</f>
        <v>1-5-H pins p3-TE; p22-ptap; p5-BE1 source; p20-BE1 gate; p4-BE2 source; p22-BE2 gate; p1-BE3 source; p24-BE3 gate; p2-BE4 source; p23-BE4 gate</v>
      </c>
      <c r="U250" s="18">
        <v>40504</v>
      </c>
      <c r="V250" s="10"/>
      <c r="W250" s="10"/>
      <c r="X250" s="10">
        <f>SUM(V250,W250)</f>
        <v>0</v>
      </c>
      <c r="Y250" s="17" t="e">
        <f>VLOOKUP(T250, '[1]2pt probe test data summary'!$C$2:$V$336, 5, FALSE)</f>
        <v>#N/A</v>
      </c>
      <c r="Z250" s="10"/>
      <c r="AA250" s="10"/>
      <c r="AB250" s="16" t="e">
        <f>VLOOKUP(T250, '[1]2pt probe test data summary'!$C$2:$V$336, 7, FALSE)</f>
        <v>#N/A</v>
      </c>
      <c r="AC250" s="16" t="e">
        <v>#N/A</v>
      </c>
      <c r="AD250" s="16"/>
      <c r="AE250" s="15"/>
      <c r="AF250" s="15"/>
      <c r="AG250" s="15"/>
      <c r="AH250" s="14"/>
      <c r="AI250" s="9"/>
    </row>
    <row r="251" spans="1:35" s="1" customFormat="1" ht="12.75">
      <c r="A251" s="13" t="s">
        <v>5</v>
      </c>
      <c r="B251" s="12" t="s">
        <v>57</v>
      </c>
      <c r="C251" s="12">
        <v>80</v>
      </c>
      <c r="D251" s="11" t="s">
        <v>56</v>
      </c>
      <c r="E251" s="10" t="s">
        <v>2</v>
      </c>
      <c r="F251" s="9">
        <v>10</v>
      </c>
      <c r="G251" s="10" t="s">
        <v>1</v>
      </c>
      <c r="H251" s="10" t="s">
        <v>0</v>
      </c>
      <c r="I251" s="9">
        <v>3</v>
      </c>
      <c r="J251" s="9">
        <v>21</v>
      </c>
      <c r="K251" s="9">
        <v>4</v>
      </c>
      <c r="L251" s="9">
        <v>22</v>
      </c>
      <c r="M251" s="9"/>
      <c r="N251" s="9"/>
      <c r="O251" s="9"/>
      <c r="P251" s="9"/>
      <c r="Q251" s="9"/>
      <c r="R251" s="9"/>
      <c r="S251" s="10"/>
      <c r="T251" s="10"/>
      <c r="U251" s="18"/>
      <c r="V251" s="10"/>
      <c r="W251" s="10"/>
      <c r="X251" s="10"/>
      <c r="Y251" s="17"/>
      <c r="Z251" s="10"/>
      <c r="AA251" s="10"/>
      <c r="AB251" s="16"/>
      <c r="AC251" s="16"/>
      <c r="AD251" s="16"/>
      <c r="AE251" s="15"/>
      <c r="AF251" s="15"/>
      <c r="AG251" s="15"/>
      <c r="AH251" s="14"/>
      <c r="AI251" s="9"/>
    </row>
    <row r="252" spans="1:35" s="1" customFormat="1" ht="12.75">
      <c r="A252" s="13" t="s">
        <v>5</v>
      </c>
      <c r="B252" s="12" t="s">
        <v>57</v>
      </c>
      <c r="C252" s="12">
        <v>80</v>
      </c>
      <c r="D252" s="11" t="s">
        <v>56</v>
      </c>
      <c r="E252" s="10" t="s">
        <v>2</v>
      </c>
      <c r="F252" s="9">
        <v>10</v>
      </c>
      <c r="G252" s="10" t="s">
        <v>1</v>
      </c>
      <c r="H252" s="10" t="s">
        <v>0</v>
      </c>
      <c r="I252" s="9">
        <v>3</v>
      </c>
      <c r="J252" s="9">
        <v>24</v>
      </c>
      <c r="K252" s="9">
        <v>1</v>
      </c>
      <c r="L252" s="9">
        <v>22</v>
      </c>
      <c r="M252" s="9"/>
      <c r="N252" s="9"/>
      <c r="O252" s="9"/>
      <c r="P252" s="9"/>
      <c r="Q252" s="9"/>
      <c r="R252" s="9"/>
      <c r="S252" s="10"/>
      <c r="T252" s="10"/>
      <c r="U252" s="18"/>
      <c r="V252" s="10"/>
      <c r="W252" s="10"/>
      <c r="X252" s="10"/>
      <c r="Y252" s="17"/>
      <c r="Z252" s="10"/>
      <c r="AA252" s="10"/>
      <c r="AB252" s="16"/>
      <c r="AC252" s="16"/>
      <c r="AD252" s="16"/>
      <c r="AE252" s="15"/>
      <c r="AF252" s="15"/>
      <c r="AG252" s="15"/>
      <c r="AH252" s="14"/>
      <c r="AI252" s="9"/>
    </row>
    <row r="253" spans="1:35" s="1" customFormat="1" ht="12.75">
      <c r="A253" s="13" t="s">
        <v>5</v>
      </c>
      <c r="B253" s="12" t="s">
        <v>57</v>
      </c>
      <c r="C253" s="12">
        <v>80</v>
      </c>
      <c r="D253" s="11" t="s">
        <v>56</v>
      </c>
      <c r="E253" s="10" t="s">
        <v>2</v>
      </c>
      <c r="F253" s="9">
        <v>10</v>
      </c>
      <c r="G253" s="10" t="s">
        <v>1</v>
      </c>
      <c r="H253" s="10" t="s">
        <v>0</v>
      </c>
      <c r="I253" s="9">
        <v>3</v>
      </c>
      <c r="J253" s="9">
        <v>23</v>
      </c>
      <c r="K253" s="9">
        <v>2</v>
      </c>
      <c r="L253" s="9">
        <v>22</v>
      </c>
      <c r="M253" s="9"/>
      <c r="N253" s="9"/>
      <c r="O253" s="9"/>
      <c r="P253" s="9"/>
      <c r="Q253" s="9"/>
      <c r="R253" s="9"/>
      <c r="S253" s="10"/>
      <c r="T253" s="10"/>
      <c r="U253" s="18"/>
      <c r="V253" s="10"/>
      <c r="W253" s="10"/>
      <c r="X253" s="10"/>
      <c r="Y253" s="17"/>
      <c r="Z253" s="10"/>
      <c r="AA253" s="10"/>
      <c r="AB253" s="16"/>
      <c r="AC253" s="16"/>
      <c r="AD253" s="16"/>
      <c r="AE253" s="15"/>
      <c r="AF253" s="15"/>
      <c r="AG253" s="15"/>
      <c r="AH253" s="14"/>
      <c r="AI253" s="9"/>
    </row>
    <row r="254" spans="1:35" s="1" customFormat="1" ht="12.75">
      <c r="A254" s="13" t="s">
        <v>5</v>
      </c>
      <c r="B254" s="12" t="s">
        <v>55</v>
      </c>
      <c r="C254" s="12">
        <v>81</v>
      </c>
      <c r="D254" s="11" t="s">
        <v>54</v>
      </c>
      <c r="E254" s="10" t="s">
        <v>6</v>
      </c>
      <c r="F254" s="9">
        <v>5</v>
      </c>
      <c r="G254" s="10" t="s">
        <v>1</v>
      </c>
      <c r="H254" s="10" t="s">
        <v>9</v>
      </c>
      <c r="I254" s="9"/>
      <c r="J254" s="9"/>
      <c r="K254" s="9"/>
      <c r="L254" s="9"/>
      <c r="M254" s="9">
        <v>13</v>
      </c>
      <c r="N254" s="9">
        <v>14</v>
      </c>
      <c r="O254" s="9">
        <v>12</v>
      </c>
      <c r="P254" s="9">
        <v>11</v>
      </c>
      <c r="Q254" s="9"/>
      <c r="R254" s="9"/>
      <c r="S254" s="10" t="str">
        <f>CONCATENATE(B254,H254,I254,J254,K254,L254)</f>
        <v>15Ip11-BE4; p12-BE3; p13-BE1; p14-BE2; p15 TE</v>
      </c>
      <c r="T254" s="10" t="str">
        <f>CONCATENATE(LEFT(B254, 1), "-", MID(B254, 2, 1), "-",RIGHT(B254, 1), " pins ", H254)</f>
        <v>1-5-I pins p11-BE4; p12-BE3; p13-BE1; p14-BE2; p15 TE</v>
      </c>
      <c r="U254" s="18">
        <v>40504</v>
      </c>
      <c r="V254" s="10"/>
      <c r="W254" s="10"/>
      <c r="X254" s="10">
        <f>SUM(V254,W254)</f>
        <v>0</v>
      </c>
      <c r="Y254" s="17" t="e">
        <f>VLOOKUP(T254, '[1]2pt probe test data summary'!$C$2:$V$336, 5, FALSE)</f>
        <v>#N/A</v>
      </c>
      <c r="Z254" s="10"/>
      <c r="AA254" s="10"/>
      <c r="AB254" s="16" t="e">
        <f>VLOOKUP(T254, '[1]2pt probe test data summary'!$C$2:$V$336, 7, FALSE)</f>
        <v>#N/A</v>
      </c>
      <c r="AC254" s="16" t="e">
        <v>#N/A</v>
      </c>
      <c r="AD254" s="16"/>
      <c r="AE254" s="15"/>
      <c r="AF254" s="15"/>
      <c r="AG254" s="15"/>
      <c r="AH254" s="14"/>
      <c r="AI254" s="9"/>
    </row>
    <row r="255" spans="1:35" s="1" customFormat="1" ht="12.75">
      <c r="A255" s="13" t="s">
        <v>5</v>
      </c>
      <c r="B255" s="12" t="s">
        <v>55</v>
      </c>
      <c r="C255" s="12">
        <v>81</v>
      </c>
      <c r="D255" s="11" t="s">
        <v>54</v>
      </c>
      <c r="E255" s="10" t="s">
        <v>8</v>
      </c>
      <c r="F255" s="9">
        <v>8</v>
      </c>
      <c r="G255" s="10" t="s">
        <v>1</v>
      </c>
      <c r="H255" s="10" t="s">
        <v>7</v>
      </c>
      <c r="I255" s="9">
        <v>8</v>
      </c>
      <c r="J255" s="9">
        <v>16</v>
      </c>
      <c r="K255" s="9">
        <v>9</v>
      </c>
      <c r="L255" s="9">
        <v>17</v>
      </c>
      <c r="M255" s="9"/>
      <c r="N255" s="9"/>
      <c r="O255" s="9"/>
      <c r="P255" s="9"/>
      <c r="Q255" s="9"/>
      <c r="R255" s="9"/>
      <c r="S255" s="10" t="str">
        <f>CONCATENATE(B255,H255,I255,J255,K255,L255)</f>
        <v>15Ip8-TE; p17-ptap; p10-BE1; p9-BE2 source; p16-BE2 gate; p6-BE3; p7-BE4 source; p18-BE4 gate816917</v>
      </c>
      <c r="T255" s="10" t="str">
        <f>CONCATENATE(LEFT(B255, 1), "-", MID(B255, 2, 1), "-",RIGHT(B255, 1), " pins ", H255)</f>
        <v>1-5-I pins p8-TE; p17-ptap; p10-BE1; p9-BE2 source; p16-BE2 gate; p6-BE3; p7-BE4 source; p18-BE4 gate</v>
      </c>
      <c r="U255" s="18">
        <v>40504</v>
      </c>
      <c r="V255" s="10"/>
      <c r="W255" s="10"/>
      <c r="X255" s="10">
        <f>SUM(V255,W255)</f>
        <v>0</v>
      </c>
      <c r="Y255" s="17" t="e">
        <f>VLOOKUP(T255, '[1]2pt probe test data summary'!$C$2:$V$336, 5, FALSE)</f>
        <v>#N/A</v>
      </c>
      <c r="Z255" s="10"/>
      <c r="AA255" s="10"/>
      <c r="AB255" s="16" t="e">
        <f>VLOOKUP(T255, '[1]2pt probe test data summary'!$C$2:$V$336, 7, FALSE)</f>
        <v>#N/A</v>
      </c>
      <c r="AC255" s="16" t="e">
        <v>#N/A</v>
      </c>
      <c r="AD255" s="16"/>
      <c r="AE255" s="15"/>
      <c r="AF255" s="15"/>
      <c r="AG255" s="15"/>
      <c r="AH255" s="14"/>
      <c r="AI255" s="9"/>
    </row>
    <row r="256" spans="1:35" s="1" customFormat="1" ht="12.75">
      <c r="A256" s="13" t="s">
        <v>5</v>
      </c>
      <c r="B256" s="12" t="s">
        <v>55</v>
      </c>
      <c r="C256" s="12">
        <v>81</v>
      </c>
      <c r="D256" s="11" t="s">
        <v>54</v>
      </c>
      <c r="E256" s="10" t="s">
        <v>8</v>
      </c>
      <c r="F256" s="9">
        <v>8</v>
      </c>
      <c r="G256" s="10" t="s">
        <v>1</v>
      </c>
      <c r="H256" s="10" t="s">
        <v>7</v>
      </c>
      <c r="I256" s="9">
        <v>8</v>
      </c>
      <c r="J256" s="9">
        <v>18</v>
      </c>
      <c r="K256" s="9">
        <v>7</v>
      </c>
      <c r="L256" s="9">
        <v>17</v>
      </c>
      <c r="M256" s="9"/>
      <c r="N256" s="9"/>
      <c r="O256" s="9"/>
      <c r="P256" s="9"/>
      <c r="Q256" s="9"/>
      <c r="R256" s="9"/>
      <c r="S256" s="10"/>
      <c r="T256" s="10"/>
      <c r="U256" s="18"/>
      <c r="V256" s="10"/>
      <c r="W256" s="10"/>
      <c r="X256" s="10"/>
      <c r="Y256" s="17"/>
      <c r="Z256" s="10"/>
      <c r="AA256" s="10"/>
      <c r="AB256" s="16"/>
      <c r="AC256" s="16"/>
      <c r="AD256" s="16"/>
      <c r="AE256" s="15"/>
      <c r="AF256" s="15"/>
      <c r="AG256" s="15"/>
      <c r="AH256" s="14"/>
      <c r="AI256" s="9"/>
    </row>
    <row r="257" spans="1:35" s="1" customFormat="1" ht="12.75">
      <c r="A257" s="13" t="s">
        <v>5</v>
      </c>
      <c r="B257" s="12" t="s">
        <v>55</v>
      </c>
      <c r="C257" s="12">
        <v>81</v>
      </c>
      <c r="D257" s="11" t="s">
        <v>54</v>
      </c>
      <c r="E257" s="10" t="s">
        <v>2</v>
      </c>
      <c r="F257" s="9">
        <v>10</v>
      </c>
      <c r="G257" s="10" t="s">
        <v>1</v>
      </c>
      <c r="H257" s="10" t="s">
        <v>0</v>
      </c>
      <c r="I257" s="9">
        <v>3</v>
      </c>
      <c r="J257" s="9">
        <v>20</v>
      </c>
      <c r="K257" s="9">
        <v>5</v>
      </c>
      <c r="L257" s="9">
        <v>22</v>
      </c>
      <c r="M257" s="9"/>
      <c r="N257" s="9"/>
      <c r="O257" s="9"/>
      <c r="P257" s="9"/>
      <c r="Q257" s="9"/>
      <c r="R257" s="9"/>
      <c r="S257" s="10" t="str">
        <f>CONCATENATE(B257,H257,I257,J257,K257,L257)</f>
        <v>15Ip3-TE; p22-ptap; p5-BE1 source; p20-BE1 gate; p4-BE2 source; p22-BE2 gate; p1-BE3 source; p24-BE3 gate; p2-BE4 source; p23-BE4 gate320522</v>
      </c>
      <c r="T257" s="10" t="str">
        <f>CONCATENATE(LEFT(B257, 1), "-", MID(B257, 2, 1), "-",RIGHT(B257, 1), " pins ", H257)</f>
        <v>1-5-I pins p3-TE; p22-ptap; p5-BE1 source; p20-BE1 gate; p4-BE2 source; p22-BE2 gate; p1-BE3 source; p24-BE3 gate; p2-BE4 source; p23-BE4 gate</v>
      </c>
      <c r="U257" s="18">
        <v>40504</v>
      </c>
      <c r="V257" s="10"/>
      <c r="W257" s="10"/>
      <c r="X257" s="10">
        <f>SUM(V257,W257)</f>
        <v>0</v>
      </c>
      <c r="Y257" s="17" t="e">
        <f>VLOOKUP(T257, '[1]2pt probe test data summary'!$C$2:$V$336, 5, FALSE)</f>
        <v>#N/A</v>
      </c>
      <c r="Z257" s="10"/>
      <c r="AA257" s="10"/>
      <c r="AB257" s="16" t="e">
        <f>VLOOKUP(T257, '[1]2pt probe test data summary'!$C$2:$V$336, 7, FALSE)</f>
        <v>#N/A</v>
      </c>
      <c r="AC257" s="16" t="e">
        <v>#N/A</v>
      </c>
      <c r="AD257" s="16"/>
      <c r="AE257" s="15"/>
      <c r="AF257" s="15"/>
      <c r="AG257" s="15"/>
      <c r="AH257" s="14"/>
      <c r="AI257" s="9"/>
    </row>
    <row r="258" spans="1:35" s="1" customFormat="1" ht="12.75">
      <c r="A258" s="13" t="s">
        <v>5</v>
      </c>
      <c r="B258" s="12" t="s">
        <v>55</v>
      </c>
      <c r="C258" s="12">
        <v>81</v>
      </c>
      <c r="D258" s="11" t="s">
        <v>54</v>
      </c>
      <c r="E258" s="10" t="s">
        <v>2</v>
      </c>
      <c r="F258" s="9">
        <v>10</v>
      </c>
      <c r="G258" s="10" t="s">
        <v>1</v>
      </c>
      <c r="H258" s="10" t="s">
        <v>0</v>
      </c>
      <c r="I258" s="9">
        <v>3</v>
      </c>
      <c r="J258" s="9">
        <v>21</v>
      </c>
      <c r="K258" s="9">
        <v>4</v>
      </c>
      <c r="L258" s="9">
        <v>22</v>
      </c>
      <c r="M258" s="9"/>
      <c r="N258" s="9"/>
      <c r="O258" s="9"/>
      <c r="P258" s="9"/>
      <c r="Q258" s="9"/>
      <c r="R258" s="9"/>
      <c r="S258" s="10"/>
      <c r="T258" s="10"/>
      <c r="U258" s="18"/>
      <c r="V258" s="10"/>
      <c r="W258" s="10"/>
      <c r="X258" s="10"/>
      <c r="Y258" s="17"/>
      <c r="Z258" s="10"/>
      <c r="AA258" s="10"/>
      <c r="AB258" s="16"/>
      <c r="AC258" s="16"/>
      <c r="AD258" s="16"/>
      <c r="AE258" s="15"/>
      <c r="AF258" s="15"/>
      <c r="AG258" s="15"/>
      <c r="AH258" s="14"/>
      <c r="AI258" s="9"/>
    </row>
    <row r="259" spans="1:35" s="1" customFormat="1" ht="12.75">
      <c r="A259" s="13" t="s">
        <v>5</v>
      </c>
      <c r="B259" s="12" t="s">
        <v>55</v>
      </c>
      <c r="C259" s="12">
        <v>81</v>
      </c>
      <c r="D259" s="11" t="s">
        <v>54</v>
      </c>
      <c r="E259" s="10" t="s">
        <v>2</v>
      </c>
      <c r="F259" s="9">
        <v>10</v>
      </c>
      <c r="G259" s="10" t="s">
        <v>1</v>
      </c>
      <c r="H259" s="10" t="s">
        <v>0</v>
      </c>
      <c r="I259" s="9">
        <v>3</v>
      </c>
      <c r="J259" s="9">
        <v>24</v>
      </c>
      <c r="K259" s="9">
        <v>1</v>
      </c>
      <c r="L259" s="9">
        <v>22</v>
      </c>
      <c r="M259" s="9"/>
      <c r="N259" s="9"/>
      <c r="O259" s="9"/>
      <c r="P259" s="9"/>
      <c r="Q259" s="9"/>
      <c r="R259" s="9"/>
      <c r="S259" s="10"/>
      <c r="T259" s="10"/>
      <c r="U259" s="18"/>
      <c r="V259" s="10"/>
      <c r="W259" s="10"/>
      <c r="X259" s="10"/>
      <c r="Y259" s="17"/>
      <c r="Z259" s="10"/>
      <c r="AA259" s="10"/>
      <c r="AB259" s="16"/>
      <c r="AC259" s="16"/>
      <c r="AD259" s="16"/>
      <c r="AE259" s="15"/>
      <c r="AF259" s="15"/>
      <c r="AG259" s="15"/>
      <c r="AH259" s="14"/>
      <c r="AI259" s="9"/>
    </row>
    <row r="260" spans="1:35" s="1" customFormat="1" ht="12.75">
      <c r="A260" s="13" t="s">
        <v>5</v>
      </c>
      <c r="B260" s="12" t="s">
        <v>55</v>
      </c>
      <c r="C260" s="12">
        <v>81</v>
      </c>
      <c r="D260" s="11" t="s">
        <v>54</v>
      </c>
      <c r="E260" s="10" t="s">
        <v>2</v>
      </c>
      <c r="F260" s="9">
        <v>10</v>
      </c>
      <c r="G260" s="10" t="s">
        <v>1</v>
      </c>
      <c r="H260" s="10" t="s">
        <v>0</v>
      </c>
      <c r="I260" s="9">
        <v>3</v>
      </c>
      <c r="J260" s="9">
        <v>23</v>
      </c>
      <c r="K260" s="9">
        <v>2</v>
      </c>
      <c r="L260" s="9">
        <v>22</v>
      </c>
      <c r="M260" s="9"/>
      <c r="N260" s="9"/>
      <c r="O260" s="9"/>
      <c r="P260" s="9"/>
      <c r="Q260" s="9"/>
      <c r="R260" s="9"/>
      <c r="S260" s="10"/>
      <c r="T260" s="10"/>
      <c r="U260" s="18"/>
      <c r="V260" s="10"/>
      <c r="W260" s="10"/>
      <c r="X260" s="10"/>
      <c r="Y260" s="17"/>
      <c r="Z260" s="10"/>
      <c r="AA260" s="10"/>
      <c r="AB260" s="16"/>
      <c r="AC260" s="16"/>
      <c r="AD260" s="16"/>
      <c r="AE260" s="15"/>
      <c r="AF260" s="15"/>
      <c r="AG260" s="15"/>
      <c r="AH260" s="14"/>
      <c r="AI260" s="9"/>
    </row>
    <row r="261" spans="1:35" s="1" customFormat="1" ht="12.75">
      <c r="A261" s="13" t="s">
        <v>5</v>
      </c>
      <c r="B261" s="12" t="s">
        <v>53</v>
      </c>
      <c r="C261" s="12">
        <v>82</v>
      </c>
      <c r="D261" s="11" t="s">
        <v>52</v>
      </c>
      <c r="E261" s="10" t="s">
        <v>6</v>
      </c>
      <c r="F261" s="9">
        <v>5</v>
      </c>
      <c r="G261" s="10" t="s">
        <v>1</v>
      </c>
      <c r="H261" s="10" t="s">
        <v>9</v>
      </c>
      <c r="I261" s="9"/>
      <c r="J261" s="9"/>
      <c r="K261" s="9"/>
      <c r="L261" s="9"/>
      <c r="M261" s="9">
        <v>13</v>
      </c>
      <c r="N261" s="9">
        <v>14</v>
      </c>
      <c r="O261" s="9">
        <v>12</v>
      </c>
      <c r="P261" s="9">
        <v>11</v>
      </c>
      <c r="Q261" s="9"/>
      <c r="R261" s="9"/>
      <c r="S261" s="10" t="str">
        <f>CONCATENATE(B261,H261,I261,J261,K261,L261)</f>
        <v>15Jp11-BE4; p12-BE3; p13-BE1; p14-BE2; p15 TE</v>
      </c>
      <c r="T261" s="10" t="str">
        <f>CONCATENATE(LEFT(B261, 1), "-", MID(B261, 2, 1), "-",RIGHT(B261, 1), " pins ", H261)</f>
        <v>1-5-J pins p11-BE4; p12-BE3; p13-BE1; p14-BE2; p15 TE</v>
      </c>
      <c r="U261" s="18">
        <v>40504</v>
      </c>
      <c r="V261" s="10"/>
      <c r="W261" s="10"/>
      <c r="X261" s="10">
        <f>SUM(V261,W261)</f>
        <v>0</v>
      </c>
      <c r="Y261" s="17" t="e">
        <f>VLOOKUP(T261, '[1]2pt probe test data summary'!$C$2:$V$336, 5, FALSE)</f>
        <v>#N/A</v>
      </c>
      <c r="Z261" s="10"/>
      <c r="AA261" s="10"/>
      <c r="AB261" s="16" t="e">
        <f>VLOOKUP(T261, '[1]2pt probe test data summary'!$C$2:$V$336, 7, FALSE)</f>
        <v>#N/A</v>
      </c>
      <c r="AC261" s="16" t="e">
        <v>#N/A</v>
      </c>
      <c r="AD261" s="16"/>
      <c r="AE261" s="15"/>
      <c r="AF261" s="15"/>
      <c r="AG261" s="15"/>
      <c r="AH261" s="14"/>
      <c r="AI261" s="9"/>
    </row>
    <row r="262" spans="1:35" s="1" customFormat="1" ht="12.75">
      <c r="A262" s="13" t="s">
        <v>5</v>
      </c>
      <c r="B262" s="12" t="s">
        <v>53</v>
      </c>
      <c r="C262" s="12">
        <v>82</v>
      </c>
      <c r="D262" s="11" t="s">
        <v>52</v>
      </c>
      <c r="E262" s="10" t="s">
        <v>8</v>
      </c>
      <c r="F262" s="9">
        <v>8</v>
      </c>
      <c r="G262" s="10" t="s">
        <v>1</v>
      </c>
      <c r="H262" s="10" t="s">
        <v>7</v>
      </c>
      <c r="I262" s="9">
        <v>8</v>
      </c>
      <c r="J262" s="9">
        <v>16</v>
      </c>
      <c r="K262" s="9">
        <v>9</v>
      </c>
      <c r="L262" s="9">
        <v>17</v>
      </c>
      <c r="M262" s="9"/>
      <c r="N262" s="9"/>
      <c r="O262" s="9"/>
      <c r="P262" s="9"/>
      <c r="Q262" s="9"/>
      <c r="R262" s="9"/>
      <c r="S262" s="10" t="str">
        <f>CONCATENATE(B262,H262,I262,J262,K262,L262)</f>
        <v>15Jp8-TE; p17-ptap; p10-BE1; p9-BE2 source; p16-BE2 gate; p6-BE3; p7-BE4 source; p18-BE4 gate816917</v>
      </c>
      <c r="T262" s="10" t="str">
        <f>CONCATENATE(LEFT(B262, 1), "-", MID(B262, 2, 1), "-",RIGHT(B262, 1), " pins ", H262)</f>
        <v>1-5-J pins p8-TE; p17-ptap; p10-BE1; p9-BE2 source; p16-BE2 gate; p6-BE3; p7-BE4 source; p18-BE4 gate</v>
      </c>
      <c r="U262" s="18">
        <v>40504</v>
      </c>
      <c r="V262" s="10"/>
      <c r="W262" s="10"/>
      <c r="X262" s="10">
        <f>SUM(V262,W262)</f>
        <v>0</v>
      </c>
      <c r="Y262" s="17" t="e">
        <f>VLOOKUP(T262, '[1]2pt probe test data summary'!$C$2:$V$336, 5, FALSE)</f>
        <v>#N/A</v>
      </c>
      <c r="Z262" s="10"/>
      <c r="AA262" s="10"/>
      <c r="AB262" s="16" t="e">
        <f>VLOOKUP(T262, '[1]2pt probe test data summary'!$C$2:$V$336, 7, FALSE)</f>
        <v>#N/A</v>
      </c>
      <c r="AC262" s="16" t="e">
        <v>#N/A</v>
      </c>
      <c r="AD262" s="16"/>
      <c r="AE262" s="15"/>
      <c r="AF262" s="15"/>
      <c r="AG262" s="15"/>
      <c r="AH262" s="14"/>
      <c r="AI262" s="9"/>
    </row>
    <row r="263" spans="1:35" s="1" customFormat="1" ht="12.75">
      <c r="A263" s="13" t="s">
        <v>5</v>
      </c>
      <c r="B263" s="12" t="s">
        <v>53</v>
      </c>
      <c r="C263" s="12">
        <v>82</v>
      </c>
      <c r="D263" s="11" t="s">
        <v>52</v>
      </c>
      <c r="E263" s="10" t="s">
        <v>8</v>
      </c>
      <c r="F263" s="9">
        <v>8</v>
      </c>
      <c r="G263" s="10" t="s">
        <v>1</v>
      </c>
      <c r="H263" s="10" t="s">
        <v>7</v>
      </c>
      <c r="I263" s="9">
        <v>8</v>
      </c>
      <c r="J263" s="9">
        <v>18</v>
      </c>
      <c r="K263" s="9">
        <v>7</v>
      </c>
      <c r="L263" s="9">
        <v>17</v>
      </c>
      <c r="M263" s="9"/>
      <c r="N263" s="9"/>
      <c r="O263" s="9"/>
      <c r="P263" s="9"/>
      <c r="Q263" s="9"/>
      <c r="R263" s="9"/>
      <c r="S263" s="10"/>
      <c r="T263" s="10"/>
      <c r="U263" s="18"/>
      <c r="V263" s="10"/>
      <c r="W263" s="10"/>
      <c r="X263" s="10"/>
      <c r="Y263" s="17"/>
      <c r="Z263" s="10"/>
      <c r="AA263" s="10"/>
      <c r="AB263" s="16"/>
      <c r="AC263" s="16"/>
      <c r="AD263" s="16"/>
      <c r="AE263" s="15"/>
      <c r="AF263" s="15"/>
      <c r="AG263" s="15"/>
      <c r="AH263" s="14"/>
      <c r="AI263" s="9"/>
    </row>
    <row r="264" spans="1:35" s="1" customFormat="1" ht="12.75">
      <c r="A264" s="13" t="s">
        <v>5</v>
      </c>
      <c r="B264" s="12" t="s">
        <v>53</v>
      </c>
      <c r="C264" s="12">
        <v>82</v>
      </c>
      <c r="D264" s="11" t="s">
        <v>52</v>
      </c>
      <c r="E264" s="10" t="s">
        <v>2</v>
      </c>
      <c r="F264" s="9">
        <v>10</v>
      </c>
      <c r="G264" s="10" t="s">
        <v>1</v>
      </c>
      <c r="H264" s="10" t="s">
        <v>0</v>
      </c>
      <c r="I264" s="9">
        <v>3</v>
      </c>
      <c r="J264" s="9">
        <v>20</v>
      </c>
      <c r="K264" s="9">
        <v>5</v>
      </c>
      <c r="L264" s="9">
        <v>22</v>
      </c>
      <c r="M264" s="9"/>
      <c r="N264" s="9"/>
      <c r="O264" s="9"/>
      <c r="P264" s="9"/>
      <c r="Q264" s="9"/>
      <c r="R264" s="9"/>
      <c r="S264" s="10" t="str">
        <f>CONCATENATE(B264,H264,I264,J264,K264,L264)</f>
        <v>15Jp3-TE; p22-ptap; p5-BE1 source; p20-BE1 gate; p4-BE2 source; p22-BE2 gate; p1-BE3 source; p24-BE3 gate; p2-BE4 source; p23-BE4 gate320522</v>
      </c>
      <c r="T264" s="10" t="str">
        <f>CONCATENATE(LEFT(B264, 1), "-", MID(B264, 2, 1), "-",RIGHT(B264, 1), " pins ", H264)</f>
        <v>1-5-J pins p3-TE; p22-ptap; p5-BE1 source; p20-BE1 gate; p4-BE2 source; p22-BE2 gate; p1-BE3 source; p24-BE3 gate; p2-BE4 source; p23-BE4 gate</v>
      </c>
      <c r="U264" s="18">
        <v>40504</v>
      </c>
      <c r="V264" s="10"/>
      <c r="W264" s="10"/>
      <c r="X264" s="10">
        <f>SUM(V264,W264)</f>
        <v>0</v>
      </c>
      <c r="Y264" s="17" t="e">
        <f>VLOOKUP(T264, '[1]2pt probe test data summary'!$C$2:$V$336, 5, FALSE)</f>
        <v>#N/A</v>
      </c>
      <c r="Z264" s="10"/>
      <c r="AA264" s="10"/>
      <c r="AB264" s="16" t="e">
        <f>VLOOKUP(T264, '[1]2pt probe test data summary'!$C$2:$V$336, 7, FALSE)</f>
        <v>#N/A</v>
      </c>
      <c r="AC264" s="16" t="e">
        <v>#N/A</v>
      </c>
      <c r="AD264" s="16"/>
      <c r="AE264" s="15"/>
      <c r="AF264" s="15"/>
      <c r="AG264" s="15"/>
      <c r="AH264" s="14"/>
      <c r="AI264" s="9"/>
    </row>
    <row r="265" spans="1:35" s="1" customFormat="1" ht="12.75">
      <c r="A265" s="13" t="s">
        <v>5</v>
      </c>
      <c r="B265" s="12" t="s">
        <v>53</v>
      </c>
      <c r="C265" s="12">
        <v>82</v>
      </c>
      <c r="D265" s="11" t="s">
        <v>52</v>
      </c>
      <c r="E265" s="10" t="s">
        <v>2</v>
      </c>
      <c r="F265" s="9">
        <v>10</v>
      </c>
      <c r="G265" s="10" t="s">
        <v>1</v>
      </c>
      <c r="H265" s="10" t="s">
        <v>0</v>
      </c>
      <c r="I265" s="9">
        <v>3</v>
      </c>
      <c r="J265" s="9">
        <v>21</v>
      </c>
      <c r="K265" s="9">
        <v>4</v>
      </c>
      <c r="L265" s="9">
        <v>22</v>
      </c>
      <c r="M265" s="9"/>
      <c r="N265" s="9"/>
      <c r="O265" s="9"/>
      <c r="P265" s="9"/>
      <c r="Q265" s="9"/>
      <c r="R265" s="9"/>
      <c r="S265" s="10"/>
      <c r="T265" s="10"/>
      <c r="U265" s="18"/>
      <c r="V265" s="10"/>
      <c r="W265" s="10"/>
      <c r="X265" s="10"/>
      <c r="Y265" s="17"/>
      <c r="Z265" s="10"/>
      <c r="AA265" s="10"/>
      <c r="AB265" s="16"/>
      <c r="AC265" s="16"/>
      <c r="AD265" s="16"/>
      <c r="AE265" s="15"/>
      <c r="AF265" s="15"/>
      <c r="AG265" s="15"/>
      <c r="AH265" s="14"/>
      <c r="AI265" s="9"/>
    </row>
    <row r="266" spans="1:35" s="1" customFormat="1" ht="12.75">
      <c r="A266" s="13" t="s">
        <v>5</v>
      </c>
      <c r="B266" s="12" t="s">
        <v>53</v>
      </c>
      <c r="C266" s="12">
        <v>82</v>
      </c>
      <c r="D266" s="11" t="s">
        <v>52</v>
      </c>
      <c r="E266" s="10" t="s">
        <v>2</v>
      </c>
      <c r="F266" s="9">
        <v>10</v>
      </c>
      <c r="G266" s="10" t="s">
        <v>1</v>
      </c>
      <c r="H266" s="10" t="s">
        <v>0</v>
      </c>
      <c r="I266" s="9">
        <v>3</v>
      </c>
      <c r="J266" s="9">
        <v>24</v>
      </c>
      <c r="K266" s="9">
        <v>1</v>
      </c>
      <c r="L266" s="9">
        <v>22</v>
      </c>
      <c r="M266" s="9"/>
      <c r="N266" s="9"/>
      <c r="O266" s="9"/>
      <c r="P266" s="9"/>
      <c r="Q266" s="9"/>
      <c r="R266" s="9"/>
      <c r="S266" s="10"/>
      <c r="T266" s="10"/>
      <c r="U266" s="18"/>
      <c r="V266" s="10"/>
      <c r="W266" s="10"/>
      <c r="X266" s="10"/>
      <c r="Y266" s="17"/>
      <c r="Z266" s="10"/>
      <c r="AA266" s="10"/>
      <c r="AB266" s="16"/>
      <c r="AC266" s="16"/>
      <c r="AD266" s="16"/>
      <c r="AE266" s="15"/>
      <c r="AF266" s="15"/>
      <c r="AG266" s="15"/>
      <c r="AH266" s="14"/>
      <c r="AI266" s="9"/>
    </row>
    <row r="267" spans="1:35" s="1" customFormat="1" ht="12.75">
      <c r="A267" s="13" t="s">
        <v>5</v>
      </c>
      <c r="B267" s="12" t="s">
        <v>53</v>
      </c>
      <c r="C267" s="12">
        <v>82</v>
      </c>
      <c r="D267" s="11" t="s">
        <v>52</v>
      </c>
      <c r="E267" s="10" t="s">
        <v>2</v>
      </c>
      <c r="F267" s="9">
        <v>10</v>
      </c>
      <c r="G267" s="10" t="s">
        <v>1</v>
      </c>
      <c r="H267" s="10" t="s">
        <v>0</v>
      </c>
      <c r="I267" s="9">
        <v>3</v>
      </c>
      <c r="J267" s="9">
        <v>23</v>
      </c>
      <c r="K267" s="9">
        <v>2</v>
      </c>
      <c r="L267" s="9">
        <v>22</v>
      </c>
      <c r="M267" s="9"/>
      <c r="N267" s="9"/>
      <c r="O267" s="9"/>
      <c r="P267" s="9"/>
      <c r="Q267" s="9"/>
      <c r="R267" s="9"/>
      <c r="S267" s="10"/>
      <c r="T267" s="10"/>
      <c r="U267" s="18"/>
      <c r="V267" s="10"/>
      <c r="W267" s="10"/>
      <c r="X267" s="10"/>
      <c r="Y267" s="17"/>
      <c r="Z267" s="10"/>
      <c r="AA267" s="10"/>
      <c r="AB267" s="16"/>
      <c r="AC267" s="16"/>
      <c r="AD267" s="16"/>
      <c r="AE267" s="15"/>
      <c r="AF267" s="15"/>
      <c r="AG267" s="15"/>
      <c r="AH267" s="14"/>
      <c r="AI267" s="9"/>
    </row>
    <row r="268" spans="1:35" s="1" customFormat="1" ht="12.75">
      <c r="A268" s="13" t="s">
        <v>5</v>
      </c>
      <c r="B268" s="12" t="s">
        <v>51</v>
      </c>
      <c r="C268" s="12">
        <v>83</v>
      </c>
      <c r="D268" s="11" t="s">
        <v>50</v>
      </c>
      <c r="E268" s="10" t="s">
        <v>6</v>
      </c>
      <c r="F268" s="9">
        <v>5</v>
      </c>
      <c r="G268" s="10" t="s">
        <v>1</v>
      </c>
      <c r="H268" s="10" t="s">
        <v>9</v>
      </c>
      <c r="I268" s="9"/>
      <c r="J268" s="9"/>
      <c r="K268" s="9"/>
      <c r="L268" s="9"/>
      <c r="M268" s="9">
        <v>13</v>
      </c>
      <c r="N268" s="9">
        <v>14</v>
      </c>
      <c r="O268" s="9">
        <v>12</v>
      </c>
      <c r="P268" s="9">
        <v>11</v>
      </c>
      <c r="Q268" s="9"/>
      <c r="R268" s="9"/>
      <c r="S268" s="10" t="str">
        <f>CONCATENATE(B268,H268,I268,J268,K268,L268)</f>
        <v>15Kp11-BE4; p12-BE3; p13-BE1; p14-BE2; p15 TE</v>
      </c>
      <c r="T268" s="10" t="str">
        <f>CONCATENATE(LEFT(B268, 1), "-", MID(B268, 2, 1), "-",RIGHT(B268, 1), " pins ", H268)</f>
        <v>1-5-K pins p11-BE4; p12-BE3; p13-BE1; p14-BE2; p15 TE</v>
      </c>
      <c r="U268" s="18">
        <v>40504</v>
      </c>
      <c r="V268" s="10"/>
      <c r="W268" s="10"/>
      <c r="X268" s="10">
        <f>SUM(V268,W268)</f>
        <v>0</v>
      </c>
      <c r="Y268" s="17" t="e">
        <f>VLOOKUP(T268, '[1]2pt probe test data summary'!$C$2:$V$336, 5, FALSE)</f>
        <v>#N/A</v>
      </c>
      <c r="Z268" s="10"/>
      <c r="AA268" s="10"/>
      <c r="AB268" s="16" t="e">
        <f>VLOOKUP(T268, '[1]2pt probe test data summary'!$C$2:$V$336, 7, FALSE)</f>
        <v>#N/A</v>
      </c>
      <c r="AC268" s="16" t="e">
        <v>#N/A</v>
      </c>
      <c r="AD268" s="16"/>
      <c r="AE268" s="15"/>
      <c r="AF268" s="15"/>
      <c r="AG268" s="15"/>
      <c r="AH268" s="14"/>
      <c r="AI268" s="9"/>
    </row>
    <row r="269" spans="1:35" s="1" customFormat="1" ht="12.75">
      <c r="A269" s="13" t="s">
        <v>5</v>
      </c>
      <c r="B269" s="12" t="s">
        <v>51</v>
      </c>
      <c r="C269" s="12">
        <v>83</v>
      </c>
      <c r="D269" s="11" t="s">
        <v>50</v>
      </c>
      <c r="E269" s="10" t="s">
        <v>8</v>
      </c>
      <c r="F269" s="9">
        <v>8</v>
      </c>
      <c r="G269" s="10" t="s">
        <v>1</v>
      </c>
      <c r="H269" s="10" t="s">
        <v>7</v>
      </c>
      <c r="I269" s="9">
        <v>8</v>
      </c>
      <c r="J269" s="9">
        <v>16</v>
      </c>
      <c r="K269" s="9">
        <v>9</v>
      </c>
      <c r="L269" s="9">
        <v>17</v>
      </c>
      <c r="M269" s="9"/>
      <c r="N269" s="9"/>
      <c r="O269" s="9"/>
      <c r="P269" s="9"/>
      <c r="Q269" s="9"/>
      <c r="R269" s="9"/>
      <c r="S269" s="10" t="str">
        <f>CONCATENATE(B269,H269,I269,J269,K269,L269)</f>
        <v>15Kp8-TE; p17-ptap; p10-BE1; p9-BE2 source; p16-BE2 gate; p6-BE3; p7-BE4 source; p18-BE4 gate816917</v>
      </c>
      <c r="T269" s="10" t="str">
        <f>CONCATENATE(LEFT(B269, 1), "-", MID(B269, 2, 1), "-",RIGHT(B269, 1), " pins ", H269)</f>
        <v>1-5-K pins p8-TE; p17-ptap; p10-BE1; p9-BE2 source; p16-BE2 gate; p6-BE3; p7-BE4 source; p18-BE4 gate</v>
      </c>
      <c r="U269" s="18">
        <v>40504</v>
      </c>
      <c r="V269" s="10"/>
      <c r="W269" s="10"/>
      <c r="X269" s="10">
        <f>SUM(V269,W269)</f>
        <v>0</v>
      </c>
      <c r="Y269" s="17" t="e">
        <f>VLOOKUP(T269, '[1]2pt probe test data summary'!$C$2:$V$336, 5, FALSE)</f>
        <v>#N/A</v>
      </c>
      <c r="Z269" s="10"/>
      <c r="AA269" s="10"/>
      <c r="AB269" s="16" t="e">
        <f>VLOOKUP(T269, '[1]2pt probe test data summary'!$C$2:$V$336, 7, FALSE)</f>
        <v>#N/A</v>
      </c>
      <c r="AC269" s="16" t="e">
        <v>#N/A</v>
      </c>
      <c r="AD269" s="16"/>
      <c r="AE269" s="15"/>
      <c r="AF269" s="15"/>
      <c r="AG269" s="15"/>
      <c r="AH269" s="14"/>
      <c r="AI269" s="9"/>
    </row>
    <row r="270" spans="1:35" s="1" customFormat="1" ht="12.75">
      <c r="A270" s="13" t="s">
        <v>5</v>
      </c>
      <c r="B270" s="12" t="s">
        <v>51</v>
      </c>
      <c r="C270" s="12">
        <v>83</v>
      </c>
      <c r="D270" s="11" t="s">
        <v>50</v>
      </c>
      <c r="E270" s="10" t="s">
        <v>8</v>
      </c>
      <c r="F270" s="9">
        <v>8</v>
      </c>
      <c r="G270" s="10" t="s">
        <v>1</v>
      </c>
      <c r="H270" s="10" t="s">
        <v>7</v>
      </c>
      <c r="I270" s="9">
        <v>8</v>
      </c>
      <c r="J270" s="9">
        <v>18</v>
      </c>
      <c r="K270" s="9">
        <v>7</v>
      </c>
      <c r="L270" s="9">
        <v>17</v>
      </c>
      <c r="M270" s="9"/>
      <c r="N270" s="9"/>
      <c r="O270" s="9"/>
      <c r="P270" s="9"/>
      <c r="Q270" s="9"/>
      <c r="R270" s="9"/>
      <c r="S270" s="10"/>
      <c r="T270" s="10"/>
      <c r="U270" s="18"/>
      <c r="V270" s="10"/>
      <c r="W270" s="10"/>
      <c r="X270" s="10"/>
      <c r="Y270" s="17"/>
      <c r="Z270" s="10"/>
      <c r="AA270" s="10"/>
      <c r="AB270" s="16"/>
      <c r="AC270" s="16"/>
      <c r="AD270" s="16"/>
      <c r="AE270" s="15"/>
      <c r="AF270" s="15"/>
      <c r="AG270" s="15"/>
      <c r="AH270" s="14"/>
      <c r="AI270" s="9"/>
    </row>
    <row r="271" spans="1:35" s="1" customFormat="1" ht="12.75">
      <c r="A271" s="13" t="s">
        <v>5</v>
      </c>
      <c r="B271" s="12" t="s">
        <v>51</v>
      </c>
      <c r="C271" s="12">
        <v>83</v>
      </c>
      <c r="D271" s="11" t="s">
        <v>50</v>
      </c>
      <c r="E271" s="10" t="s">
        <v>2</v>
      </c>
      <c r="F271" s="9">
        <v>10</v>
      </c>
      <c r="G271" s="10" t="s">
        <v>1</v>
      </c>
      <c r="H271" s="10" t="s">
        <v>0</v>
      </c>
      <c r="I271" s="9">
        <v>3</v>
      </c>
      <c r="J271" s="9">
        <v>20</v>
      </c>
      <c r="K271" s="9">
        <v>5</v>
      </c>
      <c r="L271" s="9">
        <v>22</v>
      </c>
      <c r="M271" s="9"/>
      <c r="N271" s="9"/>
      <c r="O271" s="9"/>
      <c r="P271" s="9"/>
      <c r="Q271" s="9"/>
      <c r="R271" s="9"/>
      <c r="S271" s="10" t="str">
        <f>CONCATENATE(B271,H271,I271,J271,K271,L271)</f>
        <v>15Kp3-TE; p22-ptap; p5-BE1 source; p20-BE1 gate; p4-BE2 source; p22-BE2 gate; p1-BE3 source; p24-BE3 gate; p2-BE4 source; p23-BE4 gate320522</v>
      </c>
      <c r="T271" s="10" t="str">
        <f>CONCATENATE(LEFT(B271, 1), "-", MID(B271, 2, 1), "-",RIGHT(B271, 1), " pins ", H271)</f>
        <v>1-5-K pins p3-TE; p22-ptap; p5-BE1 source; p20-BE1 gate; p4-BE2 source; p22-BE2 gate; p1-BE3 source; p24-BE3 gate; p2-BE4 source; p23-BE4 gate</v>
      </c>
      <c r="U271" s="18">
        <v>40504</v>
      </c>
      <c r="V271" s="10"/>
      <c r="W271" s="10"/>
      <c r="X271" s="10">
        <f>SUM(V271,W271)</f>
        <v>0</v>
      </c>
      <c r="Y271" s="17" t="e">
        <f>VLOOKUP(T271, '[1]2pt probe test data summary'!$C$2:$V$336, 5, FALSE)</f>
        <v>#N/A</v>
      </c>
      <c r="Z271" s="10"/>
      <c r="AA271" s="10"/>
      <c r="AB271" s="16" t="e">
        <f>VLOOKUP(T271, '[1]2pt probe test data summary'!$C$2:$V$336, 7, FALSE)</f>
        <v>#N/A</v>
      </c>
      <c r="AC271" s="16" t="e">
        <v>#N/A</v>
      </c>
      <c r="AD271" s="16"/>
      <c r="AE271" s="15"/>
      <c r="AF271" s="15"/>
      <c r="AG271" s="15"/>
      <c r="AH271" s="14"/>
      <c r="AI271" s="9"/>
    </row>
    <row r="272" spans="1:35" s="1" customFormat="1" ht="12.75">
      <c r="A272" s="13" t="s">
        <v>5</v>
      </c>
      <c r="B272" s="12" t="s">
        <v>51</v>
      </c>
      <c r="C272" s="12">
        <v>83</v>
      </c>
      <c r="D272" s="11" t="s">
        <v>50</v>
      </c>
      <c r="E272" s="10" t="s">
        <v>2</v>
      </c>
      <c r="F272" s="9">
        <v>10</v>
      </c>
      <c r="G272" s="10" t="s">
        <v>1</v>
      </c>
      <c r="H272" s="10" t="s">
        <v>0</v>
      </c>
      <c r="I272" s="9">
        <v>3</v>
      </c>
      <c r="J272" s="9">
        <v>21</v>
      </c>
      <c r="K272" s="9">
        <v>4</v>
      </c>
      <c r="L272" s="9">
        <v>22</v>
      </c>
      <c r="M272" s="9"/>
      <c r="N272" s="9"/>
      <c r="O272" s="9"/>
      <c r="P272" s="9"/>
      <c r="Q272" s="9"/>
      <c r="R272" s="9"/>
      <c r="S272" s="10"/>
      <c r="T272" s="10"/>
      <c r="U272" s="18"/>
      <c r="V272" s="10"/>
      <c r="W272" s="10"/>
      <c r="X272" s="10"/>
      <c r="Y272" s="17"/>
      <c r="Z272" s="10"/>
      <c r="AA272" s="10"/>
      <c r="AB272" s="16"/>
      <c r="AC272" s="16"/>
      <c r="AD272" s="16"/>
      <c r="AE272" s="15"/>
      <c r="AF272" s="15"/>
      <c r="AG272" s="15"/>
      <c r="AH272" s="14"/>
      <c r="AI272" s="9"/>
    </row>
    <row r="273" spans="1:35" s="1" customFormat="1" ht="12.75">
      <c r="A273" s="13" t="s">
        <v>5</v>
      </c>
      <c r="B273" s="12" t="s">
        <v>51</v>
      </c>
      <c r="C273" s="12">
        <v>83</v>
      </c>
      <c r="D273" s="11" t="s">
        <v>50</v>
      </c>
      <c r="E273" s="10" t="s">
        <v>2</v>
      </c>
      <c r="F273" s="9">
        <v>10</v>
      </c>
      <c r="G273" s="10" t="s">
        <v>1</v>
      </c>
      <c r="H273" s="10" t="s">
        <v>0</v>
      </c>
      <c r="I273" s="9">
        <v>3</v>
      </c>
      <c r="J273" s="9">
        <v>24</v>
      </c>
      <c r="K273" s="9">
        <v>1</v>
      </c>
      <c r="L273" s="9">
        <v>22</v>
      </c>
      <c r="M273" s="9"/>
      <c r="N273" s="9"/>
      <c r="O273" s="9"/>
      <c r="P273" s="9"/>
      <c r="Q273" s="9"/>
      <c r="R273" s="9"/>
      <c r="S273" s="10"/>
      <c r="T273" s="10"/>
      <c r="U273" s="18"/>
      <c r="V273" s="10"/>
      <c r="W273" s="10"/>
      <c r="X273" s="10"/>
      <c r="Y273" s="17"/>
      <c r="Z273" s="10"/>
      <c r="AA273" s="10"/>
      <c r="AB273" s="16"/>
      <c r="AC273" s="16"/>
      <c r="AD273" s="16"/>
      <c r="AE273" s="15"/>
      <c r="AF273" s="15"/>
      <c r="AG273" s="15"/>
      <c r="AH273" s="14"/>
      <c r="AI273" s="9"/>
    </row>
    <row r="274" spans="1:35" s="1" customFormat="1" ht="12.75">
      <c r="A274" s="13" t="s">
        <v>5</v>
      </c>
      <c r="B274" s="12" t="s">
        <v>51</v>
      </c>
      <c r="C274" s="12">
        <v>83</v>
      </c>
      <c r="D274" s="11" t="s">
        <v>50</v>
      </c>
      <c r="E274" s="10" t="s">
        <v>2</v>
      </c>
      <c r="F274" s="9">
        <v>10</v>
      </c>
      <c r="G274" s="10" t="s">
        <v>1</v>
      </c>
      <c r="H274" s="10" t="s">
        <v>0</v>
      </c>
      <c r="I274" s="9">
        <v>3</v>
      </c>
      <c r="J274" s="9">
        <v>23</v>
      </c>
      <c r="K274" s="9">
        <v>2</v>
      </c>
      <c r="L274" s="9">
        <v>22</v>
      </c>
      <c r="M274" s="9"/>
      <c r="N274" s="9"/>
      <c r="O274" s="9"/>
      <c r="P274" s="9"/>
      <c r="Q274" s="9"/>
      <c r="R274" s="9"/>
      <c r="S274" s="10"/>
      <c r="T274" s="10"/>
      <c r="U274" s="18"/>
      <c r="V274" s="10"/>
      <c r="W274" s="10"/>
      <c r="X274" s="10"/>
      <c r="Y274" s="17"/>
      <c r="Z274" s="10"/>
      <c r="AA274" s="10"/>
      <c r="AB274" s="16"/>
      <c r="AC274" s="16"/>
      <c r="AD274" s="16"/>
      <c r="AE274" s="15"/>
      <c r="AF274" s="15"/>
      <c r="AG274" s="15"/>
      <c r="AH274" s="14"/>
      <c r="AI274" s="9"/>
    </row>
    <row r="275" spans="1:35" s="1" customFormat="1" ht="12.75">
      <c r="A275" s="13" t="s">
        <v>5</v>
      </c>
      <c r="B275" s="12" t="s">
        <v>49</v>
      </c>
      <c r="C275" s="12">
        <v>84</v>
      </c>
      <c r="D275" s="11" t="s">
        <v>48</v>
      </c>
      <c r="E275" s="10" t="s">
        <v>6</v>
      </c>
      <c r="F275" s="9">
        <v>5</v>
      </c>
      <c r="G275" s="10" t="s">
        <v>1</v>
      </c>
      <c r="H275" s="10" t="s">
        <v>9</v>
      </c>
      <c r="I275" s="9"/>
      <c r="J275" s="9"/>
      <c r="K275" s="9"/>
      <c r="L275" s="9"/>
      <c r="M275" s="9">
        <v>13</v>
      </c>
      <c r="N275" s="9">
        <v>14</v>
      </c>
      <c r="O275" s="9">
        <v>12</v>
      </c>
      <c r="P275" s="9">
        <v>11</v>
      </c>
      <c r="Q275" s="9"/>
      <c r="R275" s="9"/>
      <c r="S275" s="10" t="str">
        <f>CONCATENATE(B275,H275,I275,J275,K275,L275)</f>
        <v>15Lp11-BE4; p12-BE3; p13-BE1; p14-BE2; p15 TE</v>
      </c>
      <c r="T275" s="10" t="str">
        <f>CONCATENATE(LEFT(B275, 1), "-", MID(B275, 2, 1), "-",RIGHT(B275, 1), " pins ", H275)</f>
        <v>1-5-L pins p11-BE4; p12-BE3; p13-BE1; p14-BE2; p15 TE</v>
      </c>
      <c r="U275" s="18">
        <v>40504</v>
      </c>
      <c r="V275" s="10"/>
      <c r="W275" s="10"/>
      <c r="X275" s="10">
        <f>SUM(V275,W275)</f>
        <v>0</v>
      </c>
      <c r="Y275" s="17" t="e">
        <f>VLOOKUP(T275, '[1]2pt probe test data summary'!$C$2:$V$336, 5, FALSE)</f>
        <v>#N/A</v>
      </c>
      <c r="Z275" s="10"/>
      <c r="AA275" s="10"/>
      <c r="AB275" s="16" t="e">
        <f>VLOOKUP(T275, '[1]2pt probe test data summary'!$C$2:$V$336, 7, FALSE)</f>
        <v>#N/A</v>
      </c>
      <c r="AC275" s="16" t="e">
        <v>#N/A</v>
      </c>
      <c r="AD275" s="16"/>
      <c r="AE275" s="15"/>
      <c r="AF275" s="15"/>
      <c r="AG275" s="15"/>
      <c r="AH275" s="14"/>
      <c r="AI275" s="9"/>
    </row>
    <row r="276" spans="1:35" s="1" customFormat="1" ht="12.75">
      <c r="A276" s="13" t="s">
        <v>5</v>
      </c>
      <c r="B276" s="12" t="s">
        <v>49</v>
      </c>
      <c r="C276" s="12">
        <v>84</v>
      </c>
      <c r="D276" s="11" t="s">
        <v>48</v>
      </c>
      <c r="E276" s="10" t="s">
        <v>8</v>
      </c>
      <c r="F276" s="9">
        <v>8</v>
      </c>
      <c r="G276" s="10" t="s">
        <v>1</v>
      </c>
      <c r="H276" s="10" t="s">
        <v>7</v>
      </c>
      <c r="I276" s="9">
        <v>8</v>
      </c>
      <c r="J276" s="9">
        <v>16</v>
      </c>
      <c r="K276" s="9">
        <v>9</v>
      </c>
      <c r="L276" s="9">
        <v>17</v>
      </c>
      <c r="M276" s="9"/>
      <c r="N276" s="9"/>
      <c r="O276" s="9"/>
      <c r="P276" s="9"/>
      <c r="Q276" s="9"/>
      <c r="R276" s="9"/>
      <c r="S276" s="10" t="str">
        <f>CONCATENATE(B276,H276,I276,J276,K276,L276)</f>
        <v>15Lp8-TE; p17-ptap; p10-BE1; p9-BE2 source; p16-BE2 gate; p6-BE3; p7-BE4 source; p18-BE4 gate816917</v>
      </c>
      <c r="T276" s="10" t="str">
        <f>CONCATENATE(LEFT(B276, 1), "-", MID(B276, 2, 1), "-",RIGHT(B276, 1), " pins ", H276)</f>
        <v>1-5-L pins p8-TE; p17-ptap; p10-BE1; p9-BE2 source; p16-BE2 gate; p6-BE3; p7-BE4 source; p18-BE4 gate</v>
      </c>
      <c r="U276" s="18">
        <v>40504</v>
      </c>
      <c r="V276" s="10"/>
      <c r="W276" s="10"/>
      <c r="X276" s="10">
        <f>SUM(V276,W276)</f>
        <v>0</v>
      </c>
      <c r="Y276" s="17" t="e">
        <f>VLOOKUP(T276, '[1]2pt probe test data summary'!$C$2:$V$336, 5, FALSE)</f>
        <v>#N/A</v>
      </c>
      <c r="Z276" s="10"/>
      <c r="AA276" s="10"/>
      <c r="AB276" s="16" t="e">
        <f>VLOOKUP(T276, '[1]2pt probe test data summary'!$C$2:$V$336, 7, FALSE)</f>
        <v>#N/A</v>
      </c>
      <c r="AC276" s="16" t="e">
        <v>#N/A</v>
      </c>
      <c r="AD276" s="16"/>
      <c r="AE276" s="15"/>
      <c r="AF276" s="15"/>
      <c r="AG276" s="15"/>
      <c r="AH276" s="14"/>
      <c r="AI276" s="9"/>
    </row>
    <row r="277" spans="1:35" s="1" customFormat="1" ht="12.75">
      <c r="A277" s="13" t="s">
        <v>5</v>
      </c>
      <c r="B277" s="12" t="s">
        <v>49</v>
      </c>
      <c r="C277" s="12">
        <v>84</v>
      </c>
      <c r="D277" s="11" t="s">
        <v>48</v>
      </c>
      <c r="E277" s="10" t="s">
        <v>8</v>
      </c>
      <c r="F277" s="9">
        <v>8</v>
      </c>
      <c r="G277" s="10" t="s">
        <v>1</v>
      </c>
      <c r="H277" s="10" t="s">
        <v>7</v>
      </c>
      <c r="I277" s="9">
        <v>8</v>
      </c>
      <c r="J277" s="9">
        <v>18</v>
      </c>
      <c r="K277" s="9">
        <v>7</v>
      </c>
      <c r="L277" s="9">
        <v>17</v>
      </c>
      <c r="M277" s="9"/>
      <c r="N277" s="9"/>
      <c r="O277" s="9"/>
      <c r="P277" s="9"/>
      <c r="Q277" s="9"/>
      <c r="R277" s="9"/>
      <c r="S277" s="10"/>
      <c r="T277" s="10"/>
      <c r="U277" s="18"/>
      <c r="V277" s="10"/>
      <c r="W277" s="10"/>
      <c r="X277" s="10"/>
      <c r="Y277" s="17"/>
      <c r="Z277" s="10"/>
      <c r="AA277" s="10"/>
      <c r="AB277" s="16"/>
      <c r="AC277" s="16"/>
      <c r="AD277" s="16"/>
      <c r="AE277" s="15"/>
      <c r="AF277" s="15"/>
      <c r="AG277" s="15"/>
      <c r="AH277" s="14"/>
      <c r="AI277" s="9"/>
    </row>
    <row r="278" spans="1:35" s="1" customFormat="1" ht="12.75">
      <c r="A278" s="13" t="s">
        <v>5</v>
      </c>
      <c r="B278" s="12" t="s">
        <v>49</v>
      </c>
      <c r="C278" s="12">
        <v>84</v>
      </c>
      <c r="D278" s="11" t="s">
        <v>48</v>
      </c>
      <c r="E278" s="10" t="s">
        <v>2</v>
      </c>
      <c r="F278" s="9">
        <v>10</v>
      </c>
      <c r="G278" s="10" t="s">
        <v>1</v>
      </c>
      <c r="H278" s="10" t="s">
        <v>0</v>
      </c>
      <c r="I278" s="9">
        <v>3</v>
      </c>
      <c r="J278" s="9">
        <v>20</v>
      </c>
      <c r="K278" s="9">
        <v>5</v>
      </c>
      <c r="L278" s="9">
        <v>22</v>
      </c>
      <c r="M278" s="9"/>
      <c r="N278" s="9"/>
      <c r="O278" s="9"/>
      <c r="P278" s="9"/>
      <c r="Q278" s="9"/>
      <c r="R278" s="9"/>
      <c r="S278" s="10" t="str">
        <f>CONCATENATE(B278,H278,I278,J278,K278,L278)</f>
        <v>15Lp3-TE; p22-ptap; p5-BE1 source; p20-BE1 gate; p4-BE2 source; p22-BE2 gate; p1-BE3 source; p24-BE3 gate; p2-BE4 source; p23-BE4 gate320522</v>
      </c>
      <c r="T278" s="10" t="str">
        <f>CONCATENATE(LEFT(B278, 1), "-", MID(B278, 2, 1), "-",RIGHT(B278, 1), " pins ", H278)</f>
        <v>1-5-L pins p3-TE; p22-ptap; p5-BE1 source; p20-BE1 gate; p4-BE2 source; p22-BE2 gate; p1-BE3 source; p24-BE3 gate; p2-BE4 source; p23-BE4 gate</v>
      </c>
      <c r="U278" s="18">
        <v>40504</v>
      </c>
      <c r="V278" s="10"/>
      <c r="W278" s="10"/>
      <c r="X278" s="10">
        <f>SUM(V278,W278)</f>
        <v>0</v>
      </c>
      <c r="Y278" s="17" t="e">
        <f>VLOOKUP(T278, '[1]2pt probe test data summary'!$C$2:$V$336, 5, FALSE)</f>
        <v>#N/A</v>
      </c>
      <c r="Z278" s="10"/>
      <c r="AA278" s="10"/>
      <c r="AB278" s="16" t="e">
        <f>VLOOKUP(T278, '[1]2pt probe test data summary'!$C$2:$V$336, 7, FALSE)</f>
        <v>#N/A</v>
      </c>
      <c r="AC278" s="16" t="e">
        <v>#N/A</v>
      </c>
      <c r="AD278" s="16"/>
      <c r="AE278" s="15"/>
      <c r="AF278" s="15"/>
      <c r="AG278" s="15"/>
      <c r="AH278" s="14"/>
      <c r="AI278" s="9"/>
    </row>
    <row r="279" spans="1:35" s="1" customFormat="1" ht="12.75">
      <c r="A279" s="13" t="s">
        <v>5</v>
      </c>
      <c r="B279" s="12" t="s">
        <v>49</v>
      </c>
      <c r="C279" s="12">
        <v>84</v>
      </c>
      <c r="D279" s="11" t="s">
        <v>48</v>
      </c>
      <c r="E279" s="10" t="s">
        <v>2</v>
      </c>
      <c r="F279" s="9">
        <v>10</v>
      </c>
      <c r="G279" s="10" t="s">
        <v>1</v>
      </c>
      <c r="H279" s="10" t="s">
        <v>0</v>
      </c>
      <c r="I279" s="9">
        <v>3</v>
      </c>
      <c r="J279" s="9">
        <v>21</v>
      </c>
      <c r="K279" s="9">
        <v>4</v>
      </c>
      <c r="L279" s="9">
        <v>22</v>
      </c>
      <c r="M279" s="9"/>
      <c r="N279" s="9"/>
      <c r="O279" s="9"/>
      <c r="P279" s="9"/>
      <c r="Q279" s="9"/>
      <c r="R279" s="9"/>
      <c r="S279" s="10"/>
      <c r="T279" s="10"/>
      <c r="U279" s="18"/>
      <c r="V279" s="10"/>
      <c r="W279" s="10"/>
      <c r="X279" s="10"/>
      <c r="Y279" s="17"/>
      <c r="Z279" s="10"/>
      <c r="AA279" s="10"/>
      <c r="AB279" s="16"/>
      <c r="AC279" s="16"/>
      <c r="AD279" s="16"/>
      <c r="AE279" s="15"/>
      <c r="AF279" s="15"/>
      <c r="AG279" s="15"/>
      <c r="AH279" s="14"/>
      <c r="AI279" s="9"/>
    </row>
    <row r="280" spans="1:35" s="1" customFormat="1" ht="12.75">
      <c r="A280" s="13" t="s">
        <v>5</v>
      </c>
      <c r="B280" s="12" t="s">
        <v>49</v>
      </c>
      <c r="C280" s="12">
        <v>84</v>
      </c>
      <c r="D280" s="11" t="s">
        <v>48</v>
      </c>
      <c r="E280" s="10" t="s">
        <v>2</v>
      </c>
      <c r="F280" s="9">
        <v>10</v>
      </c>
      <c r="G280" s="10" t="s">
        <v>1</v>
      </c>
      <c r="H280" s="10" t="s">
        <v>0</v>
      </c>
      <c r="I280" s="9">
        <v>3</v>
      </c>
      <c r="J280" s="9">
        <v>24</v>
      </c>
      <c r="K280" s="9">
        <v>1</v>
      </c>
      <c r="L280" s="9">
        <v>22</v>
      </c>
      <c r="M280" s="9"/>
      <c r="N280" s="9"/>
      <c r="O280" s="9"/>
      <c r="P280" s="9"/>
      <c r="Q280" s="9"/>
      <c r="R280" s="9"/>
      <c r="S280" s="10"/>
      <c r="T280" s="10"/>
      <c r="U280" s="18"/>
      <c r="V280" s="10"/>
      <c r="W280" s="10"/>
      <c r="X280" s="10"/>
      <c r="Y280" s="17"/>
      <c r="Z280" s="10"/>
      <c r="AA280" s="10"/>
      <c r="AB280" s="16"/>
      <c r="AC280" s="16"/>
      <c r="AD280" s="16"/>
      <c r="AE280" s="15"/>
      <c r="AF280" s="15"/>
      <c r="AG280" s="15"/>
      <c r="AH280" s="14"/>
      <c r="AI280" s="9"/>
    </row>
    <row r="281" spans="1:35" s="1" customFormat="1" ht="12.75">
      <c r="A281" s="13" t="s">
        <v>5</v>
      </c>
      <c r="B281" s="12" t="s">
        <v>49</v>
      </c>
      <c r="C281" s="12">
        <v>84</v>
      </c>
      <c r="D281" s="11" t="s">
        <v>48</v>
      </c>
      <c r="E281" s="10" t="s">
        <v>2</v>
      </c>
      <c r="F281" s="9">
        <v>10</v>
      </c>
      <c r="G281" s="10" t="s">
        <v>1</v>
      </c>
      <c r="H281" s="10" t="s">
        <v>0</v>
      </c>
      <c r="I281" s="9">
        <v>3</v>
      </c>
      <c r="J281" s="9">
        <v>23</v>
      </c>
      <c r="K281" s="9">
        <v>2</v>
      </c>
      <c r="L281" s="9">
        <v>22</v>
      </c>
      <c r="M281" s="9"/>
      <c r="N281" s="9"/>
      <c r="O281" s="9"/>
      <c r="P281" s="9"/>
      <c r="Q281" s="9"/>
      <c r="R281" s="9"/>
      <c r="S281" s="10"/>
      <c r="T281" s="10"/>
      <c r="U281" s="18"/>
      <c r="V281" s="10"/>
      <c r="W281" s="10"/>
      <c r="X281" s="10"/>
      <c r="Y281" s="17"/>
      <c r="Z281" s="10"/>
      <c r="AA281" s="10"/>
      <c r="AB281" s="16"/>
      <c r="AC281" s="16"/>
      <c r="AD281" s="16"/>
      <c r="AE281" s="15"/>
      <c r="AF281" s="15"/>
      <c r="AG281" s="15"/>
      <c r="AH281" s="14"/>
      <c r="AI281" s="9"/>
    </row>
    <row r="282" spans="1:35" s="1" customFormat="1" ht="12.75">
      <c r="A282" s="13" t="s">
        <v>5</v>
      </c>
      <c r="B282" s="12" t="s">
        <v>47</v>
      </c>
      <c r="C282" s="12">
        <v>85</v>
      </c>
      <c r="D282" s="19" t="s">
        <v>46</v>
      </c>
      <c r="E282" s="10" t="s">
        <v>6</v>
      </c>
      <c r="F282" s="9">
        <v>5</v>
      </c>
      <c r="G282" s="10" t="s">
        <v>1</v>
      </c>
      <c r="H282" s="10" t="s">
        <v>9</v>
      </c>
      <c r="I282" s="9"/>
      <c r="J282" s="9"/>
      <c r="K282" s="9"/>
      <c r="L282" s="9"/>
      <c r="M282" s="9">
        <v>13</v>
      </c>
      <c r="N282" s="9">
        <v>14</v>
      </c>
      <c r="O282" s="9">
        <v>12</v>
      </c>
      <c r="P282" s="9">
        <v>11</v>
      </c>
      <c r="Q282" s="9"/>
      <c r="R282" s="9"/>
      <c r="S282" s="10" t="str">
        <f>CONCATENATE(B282,H282,I282,J282,K282,L282)</f>
        <v>15Mp11-BE4; p12-BE3; p13-BE1; p14-BE2; p15 TE</v>
      </c>
      <c r="T282" s="10" t="str">
        <f>CONCATENATE(LEFT(B282, 1), "-", MID(B282, 2, 1), "-",RIGHT(B282, 1), " pins ", H282)</f>
        <v>1-5-M pins p11-BE4; p12-BE3; p13-BE1; p14-BE2; p15 TE</v>
      </c>
      <c r="U282" s="18">
        <v>40504</v>
      </c>
      <c r="V282" s="10"/>
      <c r="W282" s="10"/>
      <c r="X282" s="10">
        <f>SUM(V282,W282)</f>
        <v>0</v>
      </c>
      <c r="Y282" s="17" t="e">
        <f>VLOOKUP(T282, '[1]2pt probe test data summary'!$C$2:$V$336, 5, FALSE)</f>
        <v>#N/A</v>
      </c>
      <c r="Z282" s="10"/>
      <c r="AA282" s="10"/>
      <c r="AB282" s="16" t="e">
        <f>VLOOKUP(T282, '[1]2pt probe test data summary'!$C$2:$V$336, 7, FALSE)</f>
        <v>#N/A</v>
      </c>
      <c r="AC282" s="16" t="e">
        <v>#N/A</v>
      </c>
      <c r="AD282" s="16"/>
      <c r="AE282" s="15"/>
      <c r="AF282" s="15"/>
      <c r="AG282" s="15"/>
      <c r="AH282" s="14"/>
      <c r="AI282" s="9"/>
    </row>
    <row r="283" spans="1:35" s="1" customFormat="1" ht="12.75">
      <c r="A283" s="13" t="s">
        <v>5</v>
      </c>
      <c r="B283" s="12" t="s">
        <v>47</v>
      </c>
      <c r="C283" s="12">
        <v>85</v>
      </c>
      <c r="D283" s="19" t="s">
        <v>46</v>
      </c>
      <c r="E283" s="10" t="s">
        <v>8</v>
      </c>
      <c r="F283" s="9">
        <v>8</v>
      </c>
      <c r="G283" s="10" t="s">
        <v>1</v>
      </c>
      <c r="H283" s="10" t="s">
        <v>7</v>
      </c>
      <c r="I283" s="9">
        <v>8</v>
      </c>
      <c r="J283" s="9">
        <v>16</v>
      </c>
      <c r="K283" s="9">
        <v>9</v>
      </c>
      <c r="L283" s="9">
        <v>17</v>
      </c>
      <c r="M283" s="9"/>
      <c r="N283" s="9"/>
      <c r="O283" s="9"/>
      <c r="P283" s="9"/>
      <c r="Q283" s="9"/>
      <c r="R283" s="9"/>
      <c r="S283" s="10" t="str">
        <f>CONCATENATE(B283,H283,I283,J283,K283,L283)</f>
        <v>15Mp8-TE; p17-ptap; p10-BE1; p9-BE2 source; p16-BE2 gate; p6-BE3; p7-BE4 source; p18-BE4 gate816917</v>
      </c>
      <c r="T283" s="10" t="str">
        <f>CONCATENATE(LEFT(B283, 1), "-", MID(B283, 2, 1), "-",RIGHT(B283, 1), " pins ", H283)</f>
        <v>1-5-M pins p8-TE; p17-ptap; p10-BE1; p9-BE2 source; p16-BE2 gate; p6-BE3; p7-BE4 source; p18-BE4 gate</v>
      </c>
      <c r="U283" s="18">
        <v>40504</v>
      </c>
      <c r="V283" s="10"/>
      <c r="W283" s="10"/>
      <c r="X283" s="10">
        <f>SUM(V283,W283)</f>
        <v>0</v>
      </c>
      <c r="Y283" s="17" t="e">
        <f>VLOOKUP(T283, '[1]2pt probe test data summary'!$C$2:$V$336, 5, FALSE)</f>
        <v>#N/A</v>
      </c>
      <c r="Z283" s="10"/>
      <c r="AA283" s="10"/>
      <c r="AB283" s="16" t="e">
        <f>VLOOKUP(T283, '[1]2pt probe test data summary'!$C$2:$V$336, 7, FALSE)</f>
        <v>#N/A</v>
      </c>
      <c r="AC283" s="16" t="e">
        <v>#N/A</v>
      </c>
      <c r="AD283" s="16"/>
      <c r="AE283" s="15"/>
      <c r="AF283" s="15"/>
      <c r="AG283" s="15"/>
      <c r="AH283" s="14"/>
      <c r="AI283" s="9"/>
    </row>
    <row r="284" spans="1:35" s="1" customFormat="1" ht="12.75">
      <c r="A284" s="13" t="s">
        <v>5</v>
      </c>
      <c r="B284" s="12" t="s">
        <v>47</v>
      </c>
      <c r="C284" s="12">
        <v>85</v>
      </c>
      <c r="D284" s="19" t="s">
        <v>46</v>
      </c>
      <c r="E284" s="10" t="s">
        <v>8</v>
      </c>
      <c r="F284" s="9">
        <v>8</v>
      </c>
      <c r="G284" s="10" t="s">
        <v>1</v>
      </c>
      <c r="H284" s="10" t="s">
        <v>7</v>
      </c>
      <c r="I284" s="9">
        <v>8</v>
      </c>
      <c r="J284" s="9">
        <v>18</v>
      </c>
      <c r="K284" s="9">
        <v>7</v>
      </c>
      <c r="L284" s="9">
        <v>17</v>
      </c>
      <c r="M284" s="9"/>
      <c r="N284" s="9"/>
      <c r="O284" s="9"/>
      <c r="P284" s="9"/>
      <c r="Q284" s="9"/>
      <c r="R284" s="9"/>
      <c r="S284" s="10"/>
      <c r="T284" s="10"/>
      <c r="U284" s="18"/>
      <c r="V284" s="10"/>
      <c r="W284" s="10"/>
      <c r="X284" s="10"/>
      <c r="Y284" s="17"/>
      <c r="Z284" s="10"/>
      <c r="AA284" s="10"/>
      <c r="AB284" s="16"/>
      <c r="AC284" s="16"/>
      <c r="AD284" s="16"/>
      <c r="AE284" s="15"/>
      <c r="AF284" s="15"/>
      <c r="AG284" s="15"/>
      <c r="AH284" s="14"/>
      <c r="AI284" s="9"/>
    </row>
    <row r="285" spans="1:35" s="1" customFormat="1" ht="12.75">
      <c r="A285" s="13" t="s">
        <v>5</v>
      </c>
      <c r="B285" s="12" t="s">
        <v>47</v>
      </c>
      <c r="C285" s="12">
        <v>85</v>
      </c>
      <c r="D285" s="19" t="s">
        <v>46</v>
      </c>
      <c r="E285" s="10" t="s">
        <v>2</v>
      </c>
      <c r="F285" s="9">
        <v>10</v>
      </c>
      <c r="G285" s="10" t="s">
        <v>1</v>
      </c>
      <c r="H285" s="10" t="s">
        <v>0</v>
      </c>
      <c r="I285" s="9">
        <v>3</v>
      </c>
      <c r="J285" s="9">
        <v>20</v>
      </c>
      <c r="K285" s="9">
        <v>5</v>
      </c>
      <c r="L285" s="9">
        <v>22</v>
      </c>
      <c r="M285" s="9"/>
      <c r="N285" s="9"/>
      <c r="O285" s="9"/>
      <c r="P285" s="9"/>
      <c r="Q285" s="9"/>
      <c r="R285" s="9"/>
      <c r="S285" s="10" t="str">
        <f>CONCATENATE(B285,H285,I285,J285,K285,L285)</f>
        <v>15Mp3-TE; p22-ptap; p5-BE1 source; p20-BE1 gate; p4-BE2 source; p22-BE2 gate; p1-BE3 source; p24-BE3 gate; p2-BE4 source; p23-BE4 gate320522</v>
      </c>
      <c r="T285" s="10" t="str">
        <f>CONCATENATE(LEFT(B285, 1), "-", MID(B285, 2, 1), "-",RIGHT(B285, 1), " pins ", H285)</f>
        <v>1-5-M pins p3-TE; p22-ptap; p5-BE1 source; p20-BE1 gate; p4-BE2 source; p22-BE2 gate; p1-BE3 source; p24-BE3 gate; p2-BE4 source; p23-BE4 gate</v>
      </c>
      <c r="U285" s="18">
        <v>40504</v>
      </c>
      <c r="V285" s="10"/>
      <c r="W285" s="10"/>
      <c r="X285" s="10">
        <f>SUM(V285,W285)</f>
        <v>0</v>
      </c>
      <c r="Y285" s="17" t="e">
        <f>VLOOKUP(T285, '[1]2pt probe test data summary'!$C$2:$V$336, 5, FALSE)</f>
        <v>#N/A</v>
      </c>
      <c r="Z285" s="10"/>
      <c r="AA285" s="10"/>
      <c r="AB285" s="16" t="e">
        <f>VLOOKUP(T285, '[1]2pt probe test data summary'!$C$2:$V$336, 7, FALSE)</f>
        <v>#N/A</v>
      </c>
      <c r="AC285" s="16" t="e">
        <v>#N/A</v>
      </c>
      <c r="AD285" s="16"/>
      <c r="AE285" s="15"/>
      <c r="AF285" s="15"/>
      <c r="AG285" s="15"/>
      <c r="AH285" s="14"/>
      <c r="AI285" s="9"/>
    </row>
    <row r="286" spans="1:35" s="1" customFormat="1" ht="12.75">
      <c r="A286" s="13" t="s">
        <v>5</v>
      </c>
      <c r="B286" s="12" t="s">
        <v>47</v>
      </c>
      <c r="C286" s="12">
        <v>85</v>
      </c>
      <c r="D286" s="19" t="s">
        <v>46</v>
      </c>
      <c r="E286" s="10" t="s">
        <v>2</v>
      </c>
      <c r="F286" s="9">
        <v>10</v>
      </c>
      <c r="G286" s="10" t="s">
        <v>1</v>
      </c>
      <c r="H286" s="10" t="s">
        <v>0</v>
      </c>
      <c r="I286" s="9">
        <v>3</v>
      </c>
      <c r="J286" s="9">
        <v>21</v>
      </c>
      <c r="K286" s="9">
        <v>4</v>
      </c>
      <c r="L286" s="9">
        <v>22</v>
      </c>
      <c r="M286" s="9"/>
      <c r="N286" s="9"/>
      <c r="O286" s="9"/>
      <c r="P286" s="9"/>
      <c r="Q286" s="9"/>
      <c r="R286" s="9"/>
      <c r="S286" s="10"/>
      <c r="T286" s="10"/>
      <c r="U286" s="18"/>
      <c r="V286" s="10"/>
      <c r="W286" s="10"/>
      <c r="X286" s="10"/>
      <c r="Y286" s="17"/>
      <c r="Z286" s="10"/>
      <c r="AA286" s="10"/>
      <c r="AB286" s="16"/>
      <c r="AC286" s="16"/>
      <c r="AD286" s="16"/>
      <c r="AE286" s="15"/>
      <c r="AF286" s="15"/>
      <c r="AG286" s="15"/>
      <c r="AH286" s="14"/>
      <c r="AI286" s="9"/>
    </row>
    <row r="287" spans="1:35" s="1" customFormat="1" ht="12.75">
      <c r="A287" s="13" t="s">
        <v>5</v>
      </c>
      <c r="B287" s="12" t="s">
        <v>47</v>
      </c>
      <c r="C287" s="12">
        <v>85</v>
      </c>
      <c r="D287" s="19" t="s">
        <v>46</v>
      </c>
      <c r="E287" s="10" t="s">
        <v>2</v>
      </c>
      <c r="F287" s="9">
        <v>10</v>
      </c>
      <c r="G287" s="10" t="s">
        <v>1</v>
      </c>
      <c r="H287" s="10" t="s">
        <v>0</v>
      </c>
      <c r="I287" s="9">
        <v>3</v>
      </c>
      <c r="J287" s="9">
        <v>24</v>
      </c>
      <c r="K287" s="9">
        <v>1</v>
      </c>
      <c r="L287" s="9">
        <v>22</v>
      </c>
      <c r="M287" s="9"/>
      <c r="N287" s="9"/>
      <c r="O287" s="9"/>
      <c r="P287" s="9"/>
      <c r="Q287" s="9"/>
      <c r="R287" s="9"/>
      <c r="S287" s="10"/>
      <c r="T287" s="10"/>
      <c r="U287" s="18"/>
      <c r="V287" s="10"/>
      <c r="W287" s="10"/>
      <c r="X287" s="10"/>
      <c r="Y287" s="17"/>
      <c r="Z287" s="10"/>
      <c r="AA287" s="10"/>
      <c r="AB287" s="16"/>
      <c r="AC287" s="16"/>
      <c r="AD287" s="16"/>
      <c r="AE287" s="15"/>
      <c r="AF287" s="15"/>
      <c r="AG287" s="15"/>
      <c r="AH287" s="14"/>
      <c r="AI287" s="9"/>
    </row>
    <row r="288" spans="1:35" s="1" customFormat="1" ht="12.75">
      <c r="A288" s="13" t="s">
        <v>5</v>
      </c>
      <c r="B288" s="12" t="s">
        <v>47</v>
      </c>
      <c r="C288" s="12">
        <v>85</v>
      </c>
      <c r="D288" s="19" t="s">
        <v>46</v>
      </c>
      <c r="E288" s="10" t="s">
        <v>2</v>
      </c>
      <c r="F288" s="9">
        <v>10</v>
      </c>
      <c r="G288" s="10" t="s">
        <v>1</v>
      </c>
      <c r="H288" s="10" t="s">
        <v>0</v>
      </c>
      <c r="I288" s="9">
        <v>3</v>
      </c>
      <c r="J288" s="9">
        <v>23</v>
      </c>
      <c r="K288" s="9">
        <v>2</v>
      </c>
      <c r="L288" s="9">
        <v>22</v>
      </c>
      <c r="M288" s="9"/>
      <c r="N288" s="9"/>
      <c r="O288" s="9"/>
      <c r="P288" s="9"/>
      <c r="Q288" s="9"/>
      <c r="R288" s="9"/>
      <c r="S288" s="10"/>
      <c r="T288" s="10"/>
      <c r="U288" s="18"/>
      <c r="V288" s="10"/>
      <c r="W288" s="10"/>
      <c r="X288" s="10"/>
      <c r="Y288" s="17"/>
      <c r="Z288" s="10"/>
      <c r="AA288" s="10"/>
      <c r="AB288" s="16"/>
      <c r="AC288" s="16"/>
      <c r="AD288" s="16"/>
      <c r="AE288" s="15"/>
      <c r="AF288" s="15"/>
      <c r="AG288" s="15"/>
      <c r="AH288" s="14"/>
      <c r="AI288" s="9"/>
    </row>
    <row r="289" spans="1:35" s="1" customFormat="1" ht="12.75">
      <c r="A289" s="13" t="s">
        <v>5</v>
      </c>
      <c r="B289" s="12" t="s">
        <v>45</v>
      </c>
      <c r="C289" s="12">
        <v>86</v>
      </c>
      <c r="D289" s="19" t="s">
        <v>44</v>
      </c>
      <c r="E289" s="10" t="s">
        <v>6</v>
      </c>
      <c r="F289" s="9">
        <v>5</v>
      </c>
      <c r="G289" s="10" t="s">
        <v>1</v>
      </c>
      <c r="H289" s="10" t="s">
        <v>9</v>
      </c>
      <c r="I289" s="9"/>
      <c r="J289" s="9"/>
      <c r="K289" s="9"/>
      <c r="L289" s="9"/>
      <c r="M289" s="9">
        <v>13</v>
      </c>
      <c r="N289" s="9">
        <v>14</v>
      </c>
      <c r="O289" s="9">
        <v>12</v>
      </c>
      <c r="P289" s="9">
        <v>11</v>
      </c>
      <c r="Q289" s="9"/>
      <c r="R289" s="9"/>
      <c r="S289" s="10" t="str">
        <f>CONCATENATE(B289,H289,I289,J289,K289,L289)</f>
        <v>15Np11-BE4; p12-BE3; p13-BE1; p14-BE2; p15 TE</v>
      </c>
      <c r="T289" s="10" t="str">
        <f>CONCATENATE(LEFT(B289, 1), "-", MID(B289, 2, 1), "-",RIGHT(B289, 1), " pins ", H289)</f>
        <v>1-5-N pins p11-BE4; p12-BE3; p13-BE1; p14-BE2; p15 TE</v>
      </c>
      <c r="U289" s="18">
        <v>40504</v>
      </c>
      <c r="V289" s="10"/>
      <c r="W289" s="10"/>
      <c r="X289" s="10">
        <f>SUM(V289,W289)</f>
        <v>0</v>
      </c>
      <c r="Y289" s="17" t="e">
        <f>VLOOKUP(T289, '[1]2pt probe test data summary'!$C$2:$V$336, 5, FALSE)</f>
        <v>#N/A</v>
      </c>
      <c r="Z289" s="10"/>
      <c r="AA289" s="10"/>
      <c r="AB289" s="16" t="e">
        <f>VLOOKUP(T289, '[1]2pt probe test data summary'!$C$2:$V$336, 7, FALSE)</f>
        <v>#N/A</v>
      </c>
      <c r="AC289" s="16" t="e">
        <v>#N/A</v>
      </c>
      <c r="AD289" s="16"/>
      <c r="AE289" s="15"/>
      <c r="AF289" s="15"/>
      <c r="AG289" s="15"/>
      <c r="AH289" s="14"/>
      <c r="AI289" s="9"/>
    </row>
    <row r="290" spans="1:35" s="1" customFormat="1" ht="12.75">
      <c r="A290" s="13" t="s">
        <v>5</v>
      </c>
      <c r="B290" s="12" t="s">
        <v>45</v>
      </c>
      <c r="C290" s="12">
        <v>86</v>
      </c>
      <c r="D290" s="19" t="s">
        <v>44</v>
      </c>
      <c r="E290" s="10" t="s">
        <v>8</v>
      </c>
      <c r="F290" s="9">
        <v>8</v>
      </c>
      <c r="G290" s="10" t="s">
        <v>1</v>
      </c>
      <c r="H290" s="10" t="s">
        <v>7</v>
      </c>
      <c r="I290" s="9">
        <v>8</v>
      </c>
      <c r="J290" s="9">
        <v>16</v>
      </c>
      <c r="K290" s="9">
        <v>9</v>
      </c>
      <c r="L290" s="9">
        <v>17</v>
      </c>
      <c r="M290" s="9"/>
      <c r="N290" s="9"/>
      <c r="O290" s="9"/>
      <c r="P290" s="9"/>
      <c r="Q290" s="9"/>
      <c r="R290" s="9"/>
      <c r="S290" s="10" t="str">
        <f>CONCATENATE(B290,H290,I290,J290,K290,L290)</f>
        <v>15Np8-TE; p17-ptap; p10-BE1; p9-BE2 source; p16-BE2 gate; p6-BE3; p7-BE4 source; p18-BE4 gate816917</v>
      </c>
      <c r="T290" s="10" t="str">
        <f>CONCATENATE(LEFT(B290, 1), "-", MID(B290, 2, 1), "-",RIGHT(B290, 1), " pins ", H290)</f>
        <v>1-5-N pins p8-TE; p17-ptap; p10-BE1; p9-BE2 source; p16-BE2 gate; p6-BE3; p7-BE4 source; p18-BE4 gate</v>
      </c>
      <c r="U290" s="18">
        <v>40504</v>
      </c>
      <c r="V290" s="10"/>
      <c r="W290" s="10"/>
      <c r="X290" s="10">
        <f>SUM(V290,W290)</f>
        <v>0</v>
      </c>
      <c r="Y290" s="17" t="e">
        <f>VLOOKUP(T290, '[1]2pt probe test data summary'!$C$2:$V$336, 5, FALSE)</f>
        <v>#N/A</v>
      </c>
      <c r="Z290" s="10"/>
      <c r="AA290" s="10"/>
      <c r="AB290" s="16" t="e">
        <f>VLOOKUP(T290, '[1]2pt probe test data summary'!$C$2:$V$336, 7, FALSE)</f>
        <v>#N/A</v>
      </c>
      <c r="AC290" s="16" t="e">
        <v>#N/A</v>
      </c>
      <c r="AD290" s="16"/>
      <c r="AE290" s="15"/>
      <c r="AF290" s="15"/>
      <c r="AG290" s="15"/>
      <c r="AH290" s="14"/>
      <c r="AI290" s="9"/>
    </row>
    <row r="291" spans="1:35" s="1" customFormat="1" ht="12.75">
      <c r="A291" s="13" t="s">
        <v>5</v>
      </c>
      <c r="B291" s="12" t="s">
        <v>45</v>
      </c>
      <c r="C291" s="12">
        <v>86</v>
      </c>
      <c r="D291" s="19" t="s">
        <v>44</v>
      </c>
      <c r="E291" s="10" t="s">
        <v>8</v>
      </c>
      <c r="F291" s="9">
        <v>8</v>
      </c>
      <c r="G291" s="10" t="s">
        <v>1</v>
      </c>
      <c r="H291" s="10" t="s">
        <v>7</v>
      </c>
      <c r="I291" s="9">
        <v>8</v>
      </c>
      <c r="J291" s="9">
        <v>18</v>
      </c>
      <c r="K291" s="9">
        <v>7</v>
      </c>
      <c r="L291" s="9">
        <v>17</v>
      </c>
      <c r="M291" s="9"/>
      <c r="N291" s="9"/>
      <c r="O291" s="9"/>
      <c r="P291" s="9"/>
      <c r="Q291" s="9"/>
      <c r="R291" s="9"/>
      <c r="S291" s="10"/>
      <c r="T291" s="10"/>
      <c r="U291" s="18"/>
      <c r="V291" s="10"/>
      <c r="W291" s="10"/>
      <c r="X291" s="10"/>
      <c r="Y291" s="17"/>
      <c r="Z291" s="10"/>
      <c r="AA291" s="10"/>
      <c r="AB291" s="16"/>
      <c r="AC291" s="16"/>
      <c r="AD291" s="16"/>
      <c r="AE291" s="15"/>
      <c r="AF291" s="15"/>
      <c r="AG291" s="15"/>
      <c r="AH291" s="14"/>
      <c r="AI291" s="9"/>
    </row>
    <row r="292" spans="1:35" s="1" customFormat="1" ht="12.75">
      <c r="A292" s="13" t="s">
        <v>5</v>
      </c>
      <c r="B292" s="12" t="s">
        <v>45</v>
      </c>
      <c r="C292" s="12">
        <v>86</v>
      </c>
      <c r="D292" s="19" t="s">
        <v>44</v>
      </c>
      <c r="E292" s="10" t="s">
        <v>2</v>
      </c>
      <c r="F292" s="9">
        <v>10</v>
      </c>
      <c r="G292" s="10" t="s">
        <v>1</v>
      </c>
      <c r="H292" s="10" t="s">
        <v>0</v>
      </c>
      <c r="I292" s="9">
        <v>3</v>
      </c>
      <c r="J292" s="9">
        <v>20</v>
      </c>
      <c r="K292" s="9">
        <v>5</v>
      </c>
      <c r="L292" s="9">
        <v>22</v>
      </c>
      <c r="M292" s="9"/>
      <c r="N292" s="9"/>
      <c r="O292" s="9"/>
      <c r="P292" s="9"/>
      <c r="Q292" s="9"/>
      <c r="R292" s="9"/>
      <c r="S292" s="10" t="str">
        <f>CONCATENATE(B292,H292,I292,J292,K292,L292)</f>
        <v>15Np3-TE; p22-ptap; p5-BE1 source; p20-BE1 gate; p4-BE2 source; p22-BE2 gate; p1-BE3 source; p24-BE3 gate; p2-BE4 source; p23-BE4 gate320522</v>
      </c>
      <c r="T292" s="10" t="str">
        <f>CONCATENATE(LEFT(B292, 1), "-", MID(B292, 2, 1), "-",RIGHT(B292, 1), " pins ", H292)</f>
        <v>1-5-N pins p3-TE; p22-ptap; p5-BE1 source; p20-BE1 gate; p4-BE2 source; p22-BE2 gate; p1-BE3 source; p24-BE3 gate; p2-BE4 source; p23-BE4 gate</v>
      </c>
      <c r="U292" s="18">
        <v>40504</v>
      </c>
      <c r="V292" s="10"/>
      <c r="W292" s="10"/>
      <c r="X292" s="10">
        <f>SUM(V292,W292)</f>
        <v>0</v>
      </c>
      <c r="Y292" s="17" t="e">
        <f>VLOOKUP(T292, '[1]2pt probe test data summary'!$C$2:$V$336, 5, FALSE)</f>
        <v>#N/A</v>
      </c>
      <c r="Z292" s="10"/>
      <c r="AA292" s="10"/>
      <c r="AB292" s="16" t="e">
        <f>VLOOKUP(T292, '[1]2pt probe test data summary'!$C$2:$V$336, 7, FALSE)</f>
        <v>#N/A</v>
      </c>
      <c r="AC292" s="16" t="e">
        <v>#N/A</v>
      </c>
      <c r="AD292" s="16"/>
      <c r="AE292" s="15"/>
      <c r="AF292" s="15"/>
      <c r="AG292" s="15"/>
      <c r="AH292" s="14"/>
      <c r="AI292" s="9"/>
    </row>
    <row r="293" spans="1:35" s="1" customFormat="1" ht="12.75">
      <c r="A293" s="13" t="s">
        <v>5</v>
      </c>
      <c r="B293" s="12" t="s">
        <v>45</v>
      </c>
      <c r="C293" s="12">
        <v>86</v>
      </c>
      <c r="D293" s="19" t="s">
        <v>44</v>
      </c>
      <c r="E293" s="10" t="s">
        <v>2</v>
      </c>
      <c r="F293" s="9">
        <v>10</v>
      </c>
      <c r="G293" s="10" t="s">
        <v>1</v>
      </c>
      <c r="H293" s="10" t="s">
        <v>0</v>
      </c>
      <c r="I293" s="9">
        <v>3</v>
      </c>
      <c r="J293" s="9">
        <v>21</v>
      </c>
      <c r="K293" s="9">
        <v>4</v>
      </c>
      <c r="L293" s="9">
        <v>22</v>
      </c>
      <c r="M293" s="9"/>
      <c r="N293" s="9"/>
      <c r="O293" s="9"/>
      <c r="P293" s="9"/>
      <c r="Q293" s="9"/>
      <c r="R293" s="9"/>
      <c r="S293" s="10"/>
      <c r="T293" s="10"/>
      <c r="U293" s="18"/>
      <c r="V293" s="10"/>
      <c r="W293" s="10"/>
      <c r="X293" s="10"/>
      <c r="Y293" s="17"/>
      <c r="Z293" s="10"/>
      <c r="AA293" s="10"/>
      <c r="AB293" s="16"/>
      <c r="AC293" s="16"/>
      <c r="AD293" s="16"/>
      <c r="AE293" s="15"/>
      <c r="AF293" s="15"/>
      <c r="AG293" s="15"/>
      <c r="AH293" s="14"/>
      <c r="AI293" s="9"/>
    </row>
    <row r="294" spans="1:35" s="1" customFormat="1" ht="12.75">
      <c r="A294" s="13" t="s">
        <v>5</v>
      </c>
      <c r="B294" s="12" t="s">
        <v>45</v>
      </c>
      <c r="C294" s="12">
        <v>86</v>
      </c>
      <c r="D294" s="19" t="s">
        <v>44</v>
      </c>
      <c r="E294" s="10" t="s">
        <v>2</v>
      </c>
      <c r="F294" s="9">
        <v>10</v>
      </c>
      <c r="G294" s="10" t="s">
        <v>1</v>
      </c>
      <c r="H294" s="10" t="s">
        <v>0</v>
      </c>
      <c r="I294" s="9">
        <v>3</v>
      </c>
      <c r="J294" s="9">
        <v>24</v>
      </c>
      <c r="K294" s="9">
        <v>1</v>
      </c>
      <c r="L294" s="9">
        <v>22</v>
      </c>
      <c r="M294" s="9"/>
      <c r="N294" s="9"/>
      <c r="O294" s="9"/>
      <c r="P294" s="9"/>
      <c r="Q294" s="9"/>
      <c r="R294" s="9"/>
      <c r="S294" s="10"/>
      <c r="T294" s="10"/>
      <c r="U294" s="18"/>
      <c r="V294" s="10"/>
      <c r="W294" s="10"/>
      <c r="X294" s="10"/>
      <c r="Y294" s="17"/>
      <c r="Z294" s="10"/>
      <c r="AA294" s="10"/>
      <c r="AB294" s="16"/>
      <c r="AC294" s="16"/>
      <c r="AD294" s="16"/>
      <c r="AE294" s="15"/>
      <c r="AF294" s="15"/>
      <c r="AG294" s="15"/>
      <c r="AH294" s="14"/>
      <c r="AI294" s="9"/>
    </row>
    <row r="295" spans="1:35" s="1" customFormat="1" ht="12.75">
      <c r="A295" s="13" t="s">
        <v>5</v>
      </c>
      <c r="B295" s="12" t="s">
        <v>45</v>
      </c>
      <c r="C295" s="12">
        <v>86</v>
      </c>
      <c r="D295" s="19" t="s">
        <v>44</v>
      </c>
      <c r="E295" s="10" t="s">
        <v>2</v>
      </c>
      <c r="F295" s="9">
        <v>10</v>
      </c>
      <c r="G295" s="10" t="s">
        <v>1</v>
      </c>
      <c r="H295" s="10" t="s">
        <v>0</v>
      </c>
      <c r="I295" s="9">
        <v>3</v>
      </c>
      <c r="J295" s="9">
        <v>23</v>
      </c>
      <c r="K295" s="9">
        <v>2</v>
      </c>
      <c r="L295" s="9">
        <v>22</v>
      </c>
      <c r="M295" s="9"/>
      <c r="N295" s="9"/>
      <c r="O295" s="9"/>
      <c r="P295" s="9"/>
      <c r="Q295" s="9"/>
      <c r="R295" s="9"/>
      <c r="S295" s="10"/>
      <c r="T295" s="10"/>
      <c r="U295" s="18"/>
      <c r="V295" s="10"/>
      <c r="W295" s="10"/>
      <c r="X295" s="10"/>
      <c r="Y295" s="17"/>
      <c r="Z295" s="10"/>
      <c r="AA295" s="10"/>
      <c r="AB295" s="16"/>
      <c r="AC295" s="16"/>
      <c r="AD295" s="16"/>
      <c r="AE295" s="15"/>
      <c r="AF295" s="15"/>
      <c r="AG295" s="15"/>
      <c r="AH295" s="14"/>
      <c r="AI295" s="9"/>
    </row>
    <row r="296" spans="1:35" s="1" customFormat="1" ht="12.75">
      <c r="A296" s="13" t="s">
        <v>5</v>
      </c>
      <c r="B296" s="12" t="s">
        <v>43</v>
      </c>
      <c r="C296" s="12">
        <v>87</v>
      </c>
      <c r="D296" s="19" t="s">
        <v>42</v>
      </c>
      <c r="E296" s="10" t="s">
        <v>6</v>
      </c>
      <c r="F296" s="9">
        <v>5</v>
      </c>
      <c r="G296" s="10" t="s">
        <v>1</v>
      </c>
      <c r="H296" s="10" t="s">
        <v>9</v>
      </c>
      <c r="I296" s="9"/>
      <c r="J296" s="9"/>
      <c r="K296" s="9"/>
      <c r="L296" s="9"/>
      <c r="M296" s="9">
        <v>13</v>
      </c>
      <c r="N296" s="9">
        <v>14</v>
      </c>
      <c r="O296" s="9">
        <v>12</v>
      </c>
      <c r="P296" s="9">
        <v>11</v>
      </c>
      <c r="Q296" s="9"/>
      <c r="R296" s="9"/>
      <c r="S296" s="10" t="str">
        <f>CONCATENATE(B296,H296,I296,J296,K296,L296)</f>
        <v>15Op11-BE4; p12-BE3; p13-BE1; p14-BE2; p15 TE</v>
      </c>
      <c r="T296" s="10" t="str">
        <f>CONCATENATE(LEFT(B296, 1), "-", MID(B296, 2, 1), "-",RIGHT(B296, 1), " pins ", H296)</f>
        <v>1-5-O pins p11-BE4; p12-BE3; p13-BE1; p14-BE2; p15 TE</v>
      </c>
      <c r="U296" s="18">
        <v>40504</v>
      </c>
      <c r="V296" s="10"/>
      <c r="W296" s="10"/>
      <c r="X296" s="10">
        <f>SUM(V296,W296)</f>
        <v>0</v>
      </c>
      <c r="Y296" s="17" t="e">
        <f>VLOOKUP(T296, '[1]2pt probe test data summary'!$C$2:$V$336, 5, FALSE)</f>
        <v>#N/A</v>
      </c>
      <c r="Z296" s="10"/>
      <c r="AA296" s="10"/>
      <c r="AB296" s="16" t="e">
        <f>VLOOKUP(T296, '[1]2pt probe test data summary'!$C$2:$V$336, 7, FALSE)</f>
        <v>#N/A</v>
      </c>
      <c r="AC296" s="16" t="e">
        <v>#N/A</v>
      </c>
      <c r="AD296" s="16"/>
      <c r="AE296" s="15"/>
      <c r="AF296" s="15"/>
      <c r="AG296" s="15"/>
      <c r="AH296" s="14"/>
      <c r="AI296" s="9"/>
    </row>
    <row r="297" spans="1:35" s="1" customFormat="1" ht="12.75">
      <c r="A297" s="13" t="s">
        <v>5</v>
      </c>
      <c r="B297" s="12" t="s">
        <v>43</v>
      </c>
      <c r="C297" s="12">
        <v>87</v>
      </c>
      <c r="D297" s="19" t="s">
        <v>42</v>
      </c>
      <c r="E297" s="10" t="s">
        <v>8</v>
      </c>
      <c r="F297" s="9">
        <v>8</v>
      </c>
      <c r="G297" s="10" t="s">
        <v>1</v>
      </c>
      <c r="H297" s="10" t="s">
        <v>7</v>
      </c>
      <c r="I297" s="9">
        <v>8</v>
      </c>
      <c r="J297" s="9">
        <v>16</v>
      </c>
      <c r="K297" s="9">
        <v>9</v>
      </c>
      <c r="L297" s="9">
        <v>17</v>
      </c>
      <c r="M297" s="9"/>
      <c r="N297" s="9"/>
      <c r="O297" s="9"/>
      <c r="P297" s="9"/>
      <c r="Q297" s="9"/>
      <c r="R297" s="9"/>
      <c r="S297" s="10" t="str">
        <f>CONCATENATE(B297,H297,I297,J297,K297,L297)</f>
        <v>15Op8-TE; p17-ptap; p10-BE1; p9-BE2 source; p16-BE2 gate; p6-BE3; p7-BE4 source; p18-BE4 gate816917</v>
      </c>
      <c r="T297" s="10" t="str">
        <f>CONCATENATE(LEFT(B297, 1), "-", MID(B297, 2, 1), "-",RIGHT(B297, 1), " pins ", H297)</f>
        <v>1-5-O pins p8-TE; p17-ptap; p10-BE1; p9-BE2 source; p16-BE2 gate; p6-BE3; p7-BE4 source; p18-BE4 gate</v>
      </c>
      <c r="U297" s="18">
        <v>40504</v>
      </c>
      <c r="V297" s="10"/>
      <c r="W297" s="10"/>
      <c r="X297" s="10">
        <f>SUM(V297,W297)</f>
        <v>0</v>
      </c>
      <c r="Y297" s="17" t="e">
        <f>VLOOKUP(T297, '[1]2pt probe test data summary'!$C$2:$V$336, 5, FALSE)</f>
        <v>#N/A</v>
      </c>
      <c r="Z297" s="10"/>
      <c r="AA297" s="10"/>
      <c r="AB297" s="16" t="e">
        <f>VLOOKUP(T297, '[1]2pt probe test data summary'!$C$2:$V$336, 7, FALSE)</f>
        <v>#N/A</v>
      </c>
      <c r="AC297" s="16" t="e">
        <v>#N/A</v>
      </c>
      <c r="AD297" s="16"/>
      <c r="AE297" s="15"/>
      <c r="AF297" s="15"/>
      <c r="AG297" s="15"/>
      <c r="AH297" s="14"/>
      <c r="AI297" s="9"/>
    </row>
    <row r="298" spans="1:35" s="1" customFormat="1" ht="12.75">
      <c r="A298" s="13" t="s">
        <v>5</v>
      </c>
      <c r="B298" s="12" t="s">
        <v>43</v>
      </c>
      <c r="C298" s="12">
        <v>87</v>
      </c>
      <c r="D298" s="19" t="s">
        <v>42</v>
      </c>
      <c r="E298" s="10" t="s">
        <v>8</v>
      </c>
      <c r="F298" s="9">
        <v>8</v>
      </c>
      <c r="G298" s="10" t="s">
        <v>1</v>
      </c>
      <c r="H298" s="10" t="s">
        <v>7</v>
      </c>
      <c r="I298" s="9">
        <v>8</v>
      </c>
      <c r="J298" s="9">
        <v>18</v>
      </c>
      <c r="K298" s="9">
        <v>7</v>
      </c>
      <c r="L298" s="9">
        <v>17</v>
      </c>
      <c r="M298" s="9"/>
      <c r="N298" s="9"/>
      <c r="O298" s="9"/>
      <c r="P298" s="9"/>
      <c r="Q298" s="9"/>
      <c r="R298" s="9"/>
      <c r="S298" s="10"/>
      <c r="T298" s="10"/>
      <c r="U298" s="18"/>
      <c r="V298" s="10"/>
      <c r="W298" s="10"/>
      <c r="X298" s="10"/>
      <c r="Y298" s="17"/>
      <c r="Z298" s="10"/>
      <c r="AA298" s="10"/>
      <c r="AB298" s="16"/>
      <c r="AC298" s="16"/>
      <c r="AD298" s="16"/>
      <c r="AE298" s="15"/>
      <c r="AF298" s="15"/>
      <c r="AG298" s="15"/>
      <c r="AH298" s="14"/>
      <c r="AI298" s="9"/>
    </row>
    <row r="299" spans="1:35" s="1" customFormat="1" ht="12.75">
      <c r="A299" s="13" t="s">
        <v>5</v>
      </c>
      <c r="B299" s="12" t="s">
        <v>43</v>
      </c>
      <c r="C299" s="12">
        <v>87</v>
      </c>
      <c r="D299" s="19" t="s">
        <v>42</v>
      </c>
      <c r="E299" s="10" t="s">
        <v>2</v>
      </c>
      <c r="F299" s="9">
        <v>10</v>
      </c>
      <c r="G299" s="10" t="s">
        <v>1</v>
      </c>
      <c r="H299" s="10" t="s">
        <v>0</v>
      </c>
      <c r="I299" s="9">
        <v>3</v>
      </c>
      <c r="J299" s="9">
        <v>20</v>
      </c>
      <c r="K299" s="9">
        <v>5</v>
      </c>
      <c r="L299" s="9">
        <v>22</v>
      </c>
      <c r="M299" s="9"/>
      <c r="N299" s="9"/>
      <c r="O299" s="9"/>
      <c r="P299" s="9"/>
      <c r="Q299" s="9"/>
      <c r="R299" s="9"/>
      <c r="S299" s="10" t="str">
        <f>CONCATENATE(B299,H299,I299,J299,K299,L299)</f>
        <v>15Op3-TE; p22-ptap; p5-BE1 source; p20-BE1 gate; p4-BE2 source; p22-BE2 gate; p1-BE3 source; p24-BE3 gate; p2-BE4 source; p23-BE4 gate320522</v>
      </c>
      <c r="T299" s="10" t="str">
        <f>CONCATENATE(LEFT(B299, 1), "-", MID(B299, 2, 1), "-",RIGHT(B299, 1), " pins ", H299)</f>
        <v>1-5-O pins p3-TE; p22-ptap; p5-BE1 source; p20-BE1 gate; p4-BE2 source; p22-BE2 gate; p1-BE3 source; p24-BE3 gate; p2-BE4 source; p23-BE4 gate</v>
      </c>
      <c r="U299" s="18">
        <v>40504</v>
      </c>
      <c r="V299" s="10"/>
      <c r="W299" s="10"/>
      <c r="X299" s="10">
        <f>SUM(V299,W299)</f>
        <v>0</v>
      </c>
      <c r="Y299" s="17" t="e">
        <f>VLOOKUP(T299, '[1]2pt probe test data summary'!$C$2:$V$336, 5, FALSE)</f>
        <v>#N/A</v>
      </c>
      <c r="Z299" s="10"/>
      <c r="AA299" s="10"/>
      <c r="AB299" s="16" t="e">
        <f>VLOOKUP(T299, '[1]2pt probe test data summary'!$C$2:$V$336, 7, FALSE)</f>
        <v>#N/A</v>
      </c>
      <c r="AC299" s="16" t="e">
        <v>#N/A</v>
      </c>
      <c r="AD299" s="16"/>
      <c r="AE299" s="15"/>
      <c r="AF299" s="15"/>
      <c r="AG299" s="15"/>
      <c r="AH299" s="14"/>
      <c r="AI299" s="9"/>
    </row>
    <row r="300" spans="1:35" s="1" customFormat="1" ht="12.75">
      <c r="A300" s="13" t="s">
        <v>5</v>
      </c>
      <c r="B300" s="12" t="s">
        <v>43</v>
      </c>
      <c r="C300" s="12">
        <v>87</v>
      </c>
      <c r="D300" s="19" t="s">
        <v>42</v>
      </c>
      <c r="E300" s="10" t="s">
        <v>2</v>
      </c>
      <c r="F300" s="9">
        <v>10</v>
      </c>
      <c r="G300" s="10" t="s">
        <v>1</v>
      </c>
      <c r="H300" s="10" t="s">
        <v>0</v>
      </c>
      <c r="I300" s="9">
        <v>3</v>
      </c>
      <c r="J300" s="9">
        <v>21</v>
      </c>
      <c r="K300" s="9">
        <v>4</v>
      </c>
      <c r="L300" s="9">
        <v>22</v>
      </c>
      <c r="M300" s="9"/>
      <c r="N300" s="9"/>
      <c r="O300" s="9"/>
      <c r="P300" s="9"/>
      <c r="Q300" s="9"/>
      <c r="R300" s="9"/>
      <c r="S300" s="10"/>
      <c r="T300" s="10"/>
      <c r="U300" s="18"/>
      <c r="V300" s="10"/>
      <c r="W300" s="10"/>
      <c r="X300" s="10"/>
      <c r="Y300" s="17"/>
      <c r="Z300" s="10"/>
      <c r="AA300" s="10"/>
      <c r="AB300" s="16"/>
      <c r="AC300" s="16"/>
      <c r="AD300" s="16"/>
      <c r="AE300" s="15"/>
      <c r="AF300" s="15"/>
      <c r="AG300" s="15"/>
      <c r="AH300" s="14"/>
      <c r="AI300" s="9"/>
    </row>
    <row r="301" spans="1:35" s="1" customFormat="1" ht="12.75">
      <c r="A301" s="13" t="s">
        <v>5</v>
      </c>
      <c r="B301" s="12" t="s">
        <v>43</v>
      </c>
      <c r="C301" s="12">
        <v>87</v>
      </c>
      <c r="D301" s="19" t="s">
        <v>42</v>
      </c>
      <c r="E301" s="10" t="s">
        <v>2</v>
      </c>
      <c r="F301" s="9">
        <v>10</v>
      </c>
      <c r="G301" s="10" t="s">
        <v>1</v>
      </c>
      <c r="H301" s="10" t="s">
        <v>0</v>
      </c>
      <c r="I301" s="9">
        <v>3</v>
      </c>
      <c r="J301" s="9">
        <v>24</v>
      </c>
      <c r="K301" s="9">
        <v>1</v>
      </c>
      <c r="L301" s="9">
        <v>22</v>
      </c>
      <c r="M301" s="9"/>
      <c r="N301" s="9"/>
      <c r="O301" s="9"/>
      <c r="P301" s="9"/>
      <c r="Q301" s="9"/>
      <c r="R301" s="9"/>
      <c r="S301" s="10"/>
      <c r="T301" s="10"/>
      <c r="U301" s="18"/>
      <c r="V301" s="10"/>
      <c r="W301" s="10"/>
      <c r="X301" s="10"/>
      <c r="Y301" s="17"/>
      <c r="Z301" s="10"/>
      <c r="AA301" s="10"/>
      <c r="AB301" s="16"/>
      <c r="AC301" s="16"/>
      <c r="AD301" s="16"/>
      <c r="AE301" s="15"/>
      <c r="AF301" s="15"/>
      <c r="AG301" s="15"/>
      <c r="AH301" s="14"/>
      <c r="AI301" s="9"/>
    </row>
    <row r="302" spans="1:35" s="1" customFormat="1" ht="12.75">
      <c r="A302" s="13" t="s">
        <v>5</v>
      </c>
      <c r="B302" s="12" t="s">
        <v>43</v>
      </c>
      <c r="C302" s="12">
        <v>87</v>
      </c>
      <c r="D302" s="19" t="s">
        <v>42</v>
      </c>
      <c r="E302" s="10" t="s">
        <v>2</v>
      </c>
      <c r="F302" s="9">
        <v>10</v>
      </c>
      <c r="G302" s="10" t="s">
        <v>1</v>
      </c>
      <c r="H302" s="10" t="s">
        <v>0</v>
      </c>
      <c r="I302" s="9">
        <v>3</v>
      </c>
      <c r="J302" s="9">
        <v>23</v>
      </c>
      <c r="K302" s="9">
        <v>2</v>
      </c>
      <c r="L302" s="9">
        <v>22</v>
      </c>
      <c r="M302" s="9"/>
      <c r="N302" s="9"/>
      <c r="O302" s="9"/>
      <c r="P302" s="9"/>
      <c r="Q302" s="9"/>
      <c r="R302" s="9"/>
      <c r="S302" s="10"/>
      <c r="T302" s="10"/>
      <c r="U302" s="18"/>
      <c r="V302" s="10"/>
      <c r="W302" s="10"/>
      <c r="X302" s="10"/>
      <c r="Y302" s="17"/>
      <c r="Z302" s="10"/>
      <c r="AA302" s="10"/>
      <c r="AB302" s="16"/>
      <c r="AC302" s="16"/>
      <c r="AD302" s="16"/>
      <c r="AE302" s="15"/>
      <c r="AF302" s="15"/>
      <c r="AG302" s="15"/>
      <c r="AH302" s="14"/>
      <c r="AI302" s="9"/>
    </row>
    <row r="303" spans="1:35" s="1" customFormat="1" ht="12.75">
      <c r="A303" s="13" t="s">
        <v>5</v>
      </c>
      <c r="B303" s="12" t="s">
        <v>41</v>
      </c>
      <c r="C303" s="12">
        <v>88</v>
      </c>
      <c r="D303" s="19" t="s">
        <v>40</v>
      </c>
      <c r="E303" s="10" t="s">
        <v>6</v>
      </c>
      <c r="F303" s="9">
        <v>5</v>
      </c>
      <c r="G303" s="10" t="s">
        <v>1</v>
      </c>
      <c r="H303" s="10" t="s">
        <v>9</v>
      </c>
      <c r="I303" s="9"/>
      <c r="J303" s="9"/>
      <c r="K303" s="9"/>
      <c r="L303" s="9"/>
      <c r="M303" s="9">
        <v>13</v>
      </c>
      <c r="N303" s="9">
        <v>14</v>
      </c>
      <c r="O303" s="9">
        <v>12</v>
      </c>
      <c r="P303" s="9">
        <v>11</v>
      </c>
      <c r="Q303" s="9"/>
      <c r="R303" s="9"/>
      <c r="S303" s="10" t="str">
        <f>CONCATENATE(B303,H303,I303,J303,K303,L303)</f>
        <v>15Pp11-BE4; p12-BE3; p13-BE1; p14-BE2; p15 TE</v>
      </c>
      <c r="T303" s="10" t="str">
        <f>CONCATENATE(LEFT(B303, 1), "-", MID(B303, 2, 1), "-",RIGHT(B303, 1), " pins ", H303)</f>
        <v>1-5-P pins p11-BE4; p12-BE3; p13-BE1; p14-BE2; p15 TE</v>
      </c>
      <c r="U303" s="18">
        <v>40504</v>
      </c>
      <c r="V303" s="10"/>
      <c r="W303" s="10"/>
      <c r="X303" s="10">
        <f>SUM(V303,W303)</f>
        <v>0</v>
      </c>
      <c r="Y303" s="17" t="e">
        <f>VLOOKUP(T303, '[1]2pt probe test data summary'!$C$2:$V$336, 5, FALSE)</f>
        <v>#N/A</v>
      </c>
      <c r="Z303" s="10"/>
      <c r="AA303" s="10"/>
      <c r="AB303" s="16" t="e">
        <f>VLOOKUP(T303, '[1]2pt probe test data summary'!$C$2:$V$336, 7, FALSE)</f>
        <v>#N/A</v>
      </c>
      <c r="AC303" s="16" t="e">
        <v>#N/A</v>
      </c>
      <c r="AD303" s="16"/>
      <c r="AE303" s="15"/>
      <c r="AF303" s="15"/>
      <c r="AG303" s="15"/>
      <c r="AH303" s="14"/>
      <c r="AI303" s="9"/>
    </row>
    <row r="304" spans="1:35" s="1" customFormat="1" ht="12.75">
      <c r="A304" s="13" t="s">
        <v>5</v>
      </c>
      <c r="B304" s="12" t="s">
        <v>41</v>
      </c>
      <c r="C304" s="12">
        <v>88</v>
      </c>
      <c r="D304" s="19" t="s">
        <v>40</v>
      </c>
      <c r="E304" s="10" t="s">
        <v>8</v>
      </c>
      <c r="F304" s="9">
        <v>8</v>
      </c>
      <c r="G304" s="10" t="s">
        <v>1</v>
      </c>
      <c r="H304" s="10" t="s">
        <v>7</v>
      </c>
      <c r="I304" s="9">
        <v>8</v>
      </c>
      <c r="J304" s="9">
        <v>16</v>
      </c>
      <c r="K304" s="9">
        <v>9</v>
      </c>
      <c r="L304" s="9">
        <v>17</v>
      </c>
      <c r="M304" s="9"/>
      <c r="N304" s="9"/>
      <c r="O304" s="9"/>
      <c r="P304" s="9"/>
      <c r="Q304" s="9"/>
      <c r="R304" s="9"/>
      <c r="S304" s="10" t="str">
        <f>CONCATENATE(B304,H304,I304,J304,K304,L304)</f>
        <v>15Pp8-TE; p17-ptap; p10-BE1; p9-BE2 source; p16-BE2 gate; p6-BE3; p7-BE4 source; p18-BE4 gate816917</v>
      </c>
      <c r="T304" s="10" t="str">
        <f>CONCATENATE(LEFT(B304, 1), "-", MID(B304, 2, 1), "-",RIGHT(B304, 1), " pins ", H304)</f>
        <v>1-5-P pins p8-TE; p17-ptap; p10-BE1; p9-BE2 source; p16-BE2 gate; p6-BE3; p7-BE4 source; p18-BE4 gate</v>
      </c>
      <c r="U304" s="18">
        <v>40504</v>
      </c>
      <c r="V304" s="10"/>
      <c r="W304" s="10"/>
      <c r="X304" s="10">
        <f>SUM(V304,W304)</f>
        <v>0</v>
      </c>
      <c r="Y304" s="17" t="e">
        <f>VLOOKUP(T304, '[1]2pt probe test data summary'!$C$2:$V$336, 5, FALSE)</f>
        <v>#N/A</v>
      </c>
      <c r="Z304" s="10"/>
      <c r="AA304" s="10"/>
      <c r="AB304" s="16" t="e">
        <f>VLOOKUP(T304, '[1]2pt probe test data summary'!$C$2:$V$336, 7, FALSE)</f>
        <v>#N/A</v>
      </c>
      <c r="AC304" s="16" t="e">
        <v>#N/A</v>
      </c>
      <c r="AD304" s="16"/>
      <c r="AE304" s="15"/>
      <c r="AF304" s="15"/>
      <c r="AG304" s="15"/>
      <c r="AH304" s="14"/>
      <c r="AI304" s="9"/>
    </row>
    <row r="305" spans="1:35" s="1" customFormat="1" ht="12.75">
      <c r="A305" s="13" t="s">
        <v>5</v>
      </c>
      <c r="B305" s="12" t="s">
        <v>41</v>
      </c>
      <c r="C305" s="12">
        <v>88</v>
      </c>
      <c r="D305" s="19" t="s">
        <v>40</v>
      </c>
      <c r="E305" s="10" t="s">
        <v>8</v>
      </c>
      <c r="F305" s="9">
        <v>8</v>
      </c>
      <c r="G305" s="10" t="s">
        <v>1</v>
      </c>
      <c r="H305" s="10" t="s">
        <v>7</v>
      </c>
      <c r="I305" s="9">
        <v>8</v>
      </c>
      <c r="J305" s="9">
        <v>18</v>
      </c>
      <c r="K305" s="9">
        <v>7</v>
      </c>
      <c r="L305" s="9">
        <v>17</v>
      </c>
      <c r="M305" s="9"/>
      <c r="N305" s="9"/>
      <c r="O305" s="9"/>
      <c r="P305" s="9"/>
      <c r="Q305" s="9"/>
      <c r="R305" s="9"/>
      <c r="S305" s="10"/>
      <c r="T305" s="10"/>
      <c r="U305" s="18"/>
      <c r="V305" s="10"/>
      <c r="W305" s="10"/>
      <c r="X305" s="10"/>
      <c r="Y305" s="17"/>
      <c r="Z305" s="10"/>
      <c r="AA305" s="10"/>
      <c r="AB305" s="16"/>
      <c r="AC305" s="16"/>
      <c r="AD305" s="16"/>
      <c r="AE305" s="15"/>
      <c r="AF305" s="15"/>
      <c r="AG305" s="15"/>
      <c r="AH305" s="14"/>
      <c r="AI305" s="9"/>
    </row>
    <row r="306" spans="1:35" s="1" customFormat="1" ht="12.75">
      <c r="A306" s="13" t="s">
        <v>5</v>
      </c>
      <c r="B306" s="12" t="s">
        <v>41</v>
      </c>
      <c r="C306" s="12">
        <v>88</v>
      </c>
      <c r="D306" s="19" t="s">
        <v>40</v>
      </c>
      <c r="E306" s="10" t="s">
        <v>2</v>
      </c>
      <c r="F306" s="9">
        <v>10</v>
      </c>
      <c r="G306" s="10" t="s">
        <v>1</v>
      </c>
      <c r="H306" s="10" t="s">
        <v>0</v>
      </c>
      <c r="I306" s="9">
        <v>3</v>
      </c>
      <c r="J306" s="9">
        <v>20</v>
      </c>
      <c r="K306" s="9">
        <v>5</v>
      </c>
      <c r="L306" s="9">
        <v>22</v>
      </c>
      <c r="M306" s="9"/>
      <c r="N306" s="9"/>
      <c r="O306" s="9"/>
      <c r="P306" s="9"/>
      <c r="Q306" s="9"/>
      <c r="R306" s="9"/>
      <c r="S306" s="10" t="str">
        <f>CONCATENATE(B306,H306,I306,J306,K306,L306)</f>
        <v>15Pp3-TE; p22-ptap; p5-BE1 source; p20-BE1 gate; p4-BE2 source; p22-BE2 gate; p1-BE3 source; p24-BE3 gate; p2-BE4 source; p23-BE4 gate320522</v>
      </c>
      <c r="T306" s="10" t="str">
        <f>CONCATENATE(LEFT(B306, 1), "-", MID(B306, 2, 1), "-",RIGHT(B306, 1), " pins ", H306)</f>
        <v>1-5-P pins p3-TE; p22-ptap; p5-BE1 source; p20-BE1 gate; p4-BE2 source; p22-BE2 gate; p1-BE3 source; p24-BE3 gate; p2-BE4 source; p23-BE4 gate</v>
      </c>
      <c r="U306" s="18">
        <v>40504</v>
      </c>
      <c r="V306" s="10"/>
      <c r="W306" s="10"/>
      <c r="X306" s="10">
        <f>SUM(V306,W306)</f>
        <v>0</v>
      </c>
      <c r="Y306" s="17" t="e">
        <f>VLOOKUP(T306, '[1]2pt probe test data summary'!$C$2:$V$336, 5, FALSE)</f>
        <v>#N/A</v>
      </c>
      <c r="Z306" s="10"/>
      <c r="AA306" s="10"/>
      <c r="AB306" s="16" t="e">
        <f>VLOOKUP(T306, '[1]2pt probe test data summary'!$C$2:$V$336, 7, FALSE)</f>
        <v>#N/A</v>
      </c>
      <c r="AC306" s="16" t="e">
        <v>#N/A</v>
      </c>
      <c r="AD306" s="16"/>
      <c r="AE306" s="15"/>
      <c r="AF306" s="15"/>
      <c r="AG306" s="15"/>
      <c r="AH306" s="14"/>
      <c r="AI306" s="9"/>
    </row>
    <row r="307" spans="1:35" s="1" customFormat="1" ht="12.75">
      <c r="A307" s="13" t="s">
        <v>5</v>
      </c>
      <c r="B307" s="12" t="s">
        <v>41</v>
      </c>
      <c r="C307" s="12">
        <v>88</v>
      </c>
      <c r="D307" s="19" t="s">
        <v>40</v>
      </c>
      <c r="E307" s="10" t="s">
        <v>2</v>
      </c>
      <c r="F307" s="9">
        <v>10</v>
      </c>
      <c r="G307" s="10" t="s">
        <v>1</v>
      </c>
      <c r="H307" s="10" t="s">
        <v>0</v>
      </c>
      <c r="I307" s="9">
        <v>3</v>
      </c>
      <c r="J307" s="9">
        <v>21</v>
      </c>
      <c r="K307" s="9">
        <v>4</v>
      </c>
      <c r="L307" s="9">
        <v>22</v>
      </c>
      <c r="M307" s="9"/>
      <c r="N307" s="9"/>
      <c r="O307" s="9"/>
      <c r="P307" s="9"/>
      <c r="Q307" s="9"/>
      <c r="R307" s="9"/>
      <c r="S307" s="10"/>
      <c r="T307" s="10"/>
      <c r="U307" s="18"/>
      <c r="V307" s="10"/>
      <c r="W307" s="10"/>
      <c r="X307" s="10"/>
      <c r="Y307" s="17"/>
      <c r="Z307" s="10"/>
      <c r="AA307" s="10"/>
      <c r="AB307" s="16"/>
      <c r="AC307" s="16"/>
      <c r="AD307" s="16"/>
      <c r="AE307" s="15"/>
      <c r="AF307" s="15"/>
      <c r="AG307" s="15"/>
      <c r="AH307" s="14"/>
      <c r="AI307" s="9"/>
    </row>
    <row r="308" spans="1:35" s="1" customFormat="1" ht="12.75">
      <c r="A308" s="13" t="s">
        <v>5</v>
      </c>
      <c r="B308" s="12" t="s">
        <v>41</v>
      </c>
      <c r="C308" s="12">
        <v>88</v>
      </c>
      <c r="D308" s="19" t="s">
        <v>40</v>
      </c>
      <c r="E308" s="10" t="s">
        <v>2</v>
      </c>
      <c r="F308" s="9">
        <v>10</v>
      </c>
      <c r="G308" s="10" t="s">
        <v>1</v>
      </c>
      <c r="H308" s="10" t="s">
        <v>0</v>
      </c>
      <c r="I308" s="9">
        <v>3</v>
      </c>
      <c r="J308" s="9">
        <v>24</v>
      </c>
      <c r="K308" s="9">
        <v>1</v>
      </c>
      <c r="L308" s="9">
        <v>22</v>
      </c>
      <c r="M308" s="9"/>
      <c r="N308" s="9"/>
      <c r="O308" s="9"/>
      <c r="P308" s="9"/>
      <c r="Q308" s="9"/>
      <c r="R308" s="9"/>
      <c r="S308" s="10"/>
      <c r="T308" s="10"/>
      <c r="U308" s="18"/>
      <c r="V308" s="10"/>
      <c r="W308" s="10"/>
      <c r="X308" s="10"/>
      <c r="Y308" s="17"/>
      <c r="Z308" s="10"/>
      <c r="AA308" s="10"/>
      <c r="AB308" s="16"/>
      <c r="AC308" s="16"/>
      <c r="AD308" s="16"/>
      <c r="AE308" s="15"/>
      <c r="AF308" s="15"/>
      <c r="AG308" s="15"/>
      <c r="AH308" s="14"/>
      <c r="AI308" s="9"/>
    </row>
    <row r="309" spans="1:35" s="1" customFormat="1" ht="12.75">
      <c r="A309" s="13" t="s">
        <v>5</v>
      </c>
      <c r="B309" s="12" t="s">
        <v>41</v>
      </c>
      <c r="C309" s="12">
        <v>88</v>
      </c>
      <c r="D309" s="19" t="s">
        <v>40</v>
      </c>
      <c r="E309" s="10" t="s">
        <v>2</v>
      </c>
      <c r="F309" s="9">
        <v>10</v>
      </c>
      <c r="G309" s="10" t="s">
        <v>1</v>
      </c>
      <c r="H309" s="10" t="s">
        <v>0</v>
      </c>
      <c r="I309" s="9">
        <v>3</v>
      </c>
      <c r="J309" s="9">
        <v>23</v>
      </c>
      <c r="K309" s="9">
        <v>2</v>
      </c>
      <c r="L309" s="9">
        <v>22</v>
      </c>
      <c r="M309" s="9"/>
      <c r="N309" s="9"/>
      <c r="O309" s="9"/>
      <c r="P309" s="9"/>
      <c r="Q309" s="9"/>
      <c r="R309" s="9"/>
      <c r="S309" s="10"/>
      <c r="T309" s="10"/>
      <c r="U309" s="18"/>
      <c r="V309" s="10"/>
      <c r="W309" s="10"/>
      <c r="X309" s="10"/>
      <c r="Y309" s="17"/>
      <c r="Z309" s="10"/>
      <c r="AA309" s="10"/>
      <c r="AB309" s="16"/>
      <c r="AC309" s="16"/>
      <c r="AD309" s="16"/>
      <c r="AE309" s="15"/>
      <c r="AF309" s="15"/>
      <c r="AG309" s="15"/>
      <c r="AH309" s="14"/>
      <c r="AI309" s="9"/>
    </row>
    <row r="310" spans="1:35" s="1" customFormat="1" ht="12.75">
      <c r="A310" s="13" t="s">
        <v>5</v>
      </c>
      <c r="B310" s="12" t="s">
        <v>39</v>
      </c>
      <c r="C310" s="12">
        <v>89</v>
      </c>
      <c r="D310" s="11" t="s">
        <v>38</v>
      </c>
      <c r="E310" s="10" t="s">
        <v>6</v>
      </c>
      <c r="F310" s="9">
        <v>5</v>
      </c>
      <c r="G310" s="10" t="s">
        <v>1</v>
      </c>
      <c r="H310" s="10" t="s">
        <v>9</v>
      </c>
      <c r="I310" s="9"/>
      <c r="J310" s="9"/>
      <c r="K310" s="9"/>
      <c r="L310" s="9"/>
      <c r="M310" s="9">
        <v>13</v>
      </c>
      <c r="N310" s="9">
        <v>14</v>
      </c>
      <c r="O310" s="9">
        <v>12</v>
      </c>
      <c r="P310" s="9">
        <v>11</v>
      </c>
      <c r="Q310" s="9"/>
      <c r="R310" s="9"/>
      <c r="S310" s="10" t="str">
        <f>CONCATENATE(B310,H310,I310,J310,K310,L310)</f>
        <v>15Qp11-BE4; p12-BE3; p13-BE1; p14-BE2; p15 TE</v>
      </c>
      <c r="T310" s="10" t="str">
        <f>CONCATENATE(LEFT(B310, 1), "-", MID(B310, 2, 1), "-",RIGHT(B310, 1), " pins ", H310)</f>
        <v>1-5-Q pins p11-BE4; p12-BE3; p13-BE1; p14-BE2; p15 TE</v>
      </c>
      <c r="U310" s="18">
        <v>40504</v>
      </c>
      <c r="V310" s="10"/>
      <c r="W310" s="10"/>
      <c r="X310" s="10">
        <f>SUM(V310,W310)</f>
        <v>0</v>
      </c>
      <c r="Y310" s="17" t="e">
        <f>VLOOKUP(T310, '[1]2pt probe test data summary'!$C$2:$V$336, 5, FALSE)</f>
        <v>#N/A</v>
      </c>
      <c r="Z310" s="10"/>
      <c r="AA310" s="10"/>
      <c r="AB310" s="16" t="e">
        <f>VLOOKUP(T310, '[1]2pt probe test data summary'!$C$2:$V$336, 7, FALSE)</f>
        <v>#N/A</v>
      </c>
      <c r="AC310" s="16" t="e">
        <v>#N/A</v>
      </c>
      <c r="AD310" s="16"/>
      <c r="AE310" s="15"/>
      <c r="AF310" s="15"/>
      <c r="AG310" s="15"/>
      <c r="AH310" s="14"/>
      <c r="AI310" s="9"/>
    </row>
    <row r="311" spans="1:35" s="1" customFormat="1" ht="12.75">
      <c r="A311" s="13" t="s">
        <v>5</v>
      </c>
      <c r="B311" s="12" t="s">
        <v>39</v>
      </c>
      <c r="C311" s="12">
        <v>89</v>
      </c>
      <c r="D311" s="11" t="s">
        <v>38</v>
      </c>
      <c r="E311" s="10" t="s">
        <v>8</v>
      </c>
      <c r="F311" s="9">
        <v>8</v>
      </c>
      <c r="G311" s="10" t="s">
        <v>1</v>
      </c>
      <c r="H311" s="10" t="s">
        <v>7</v>
      </c>
      <c r="I311" s="9">
        <v>8</v>
      </c>
      <c r="J311" s="9">
        <v>16</v>
      </c>
      <c r="K311" s="9">
        <v>9</v>
      </c>
      <c r="L311" s="9">
        <v>17</v>
      </c>
      <c r="M311" s="9"/>
      <c r="N311" s="9"/>
      <c r="O311" s="9"/>
      <c r="P311" s="9"/>
      <c r="Q311" s="9"/>
      <c r="R311" s="9"/>
      <c r="S311" s="10" t="str">
        <f>CONCATENATE(B311,H311,I311,J311,K311,L311)</f>
        <v>15Qp8-TE; p17-ptap; p10-BE1; p9-BE2 source; p16-BE2 gate; p6-BE3; p7-BE4 source; p18-BE4 gate816917</v>
      </c>
      <c r="T311" s="10" t="str">
        <f>CONCATENATE(LEFT(B311, 1), "-", MID(B311, 2, 1), "-",RIGHT(B311, 1), " pins ", H311)</f>
        <v>1-5-Q pins p8-TE; p17-ptap; p10-BE1; p9-BE2 source; p16-BE2 gate; p6-BE3; p7-BE4 source; p18-BE4 gate</v>
      </c>
      <c r="U311" s="18">
        <v>40504</v>
      </c>
      <c r="V311" s="10"/>
      <c r="W311" s="10"/>
      <c r="X311" s="10">
        <f>SUM(V311,W311)</f>
        <v>0</v>
      </c>
      <c r="Y311" s="17" t="e">
        <f>VLOOKUP(T311, '[1]2pt probe test data summary'!$C$2:$V$336, 5, FALSE)</f>
        <v>#N/A</v>
      </c>
      <c r="Z311" s="10"/>
      <c r="AA311" s="10"/>
      <c r="AB311" s="16" t="e">
        <f>VLOOKUP(T311, '[1]2pt probe test data summary'!$C$2:$V$336, 7, FALSE)</f>
        <v>#N/A</v>
      </c>
      <c r="AC311" s="16" t="e">
        <v>#N/A</v>
      </c>
      <c r="AD311" s="16"/>
      <c r="AE311" s="15"/>
      <c r="AF311" s="15"/>
      <c r="AG311" s="15"/>
      <c r="AH311" s="14"/>
      <c r="AI311" s="9"/>
    </row>
    <row r="312" spans="1:35" s="1" customFormat="1" ht="12.75">
      <c r="A312" s="13" t="s">
        <v>5</v>
      </c>
      <c r="B312" s="12" t="s">
        <v>39</v>
      </c>
      <c r="C312" s="12">
        <v>89</v>
      </c>
      <c r="D312" s="11" t="s">
        <v>38</v>
      </c>
      <c r="E312" s="10" t="s">
        <v>8</v>
      </c>
      <c r="F312" s="9">
        <v>8</v>
      </c>
      <c r="G312" s="10" t="s">
        <v>1</v>
      </c>
      <c r="H312" s="10" t="s">
        <v>7</v>
      </c>
      <c r="I312" s="9">
        <v>8</v>
      </c>
      <c r="J312" s="9">
        <v>18</v>
      </c>
      <c r="K312" s="9">
        <v>7</v>
      </c>
      <c r="L312" s="9">
        <v>17</v>
      </c>
      <c r="M312" s="9"/>
      <c r="N312" s="9"/>
      <c r="O312" s="9"/>
      <c r="P312" s="9"/>
      <c r="Q312" s="9"/>
      <c r="R312" s="9"/>
      <c r="S312" s="10"/>
      <c r="T312" s="10"/>
      <c r="U312" s="18"/>
      <c r="V312" s="10"/>
      <c r="W312" s="10"/>
      <c r="X312" s="10"/>
      <c r="Y312" s="17"/>
      <c r="Z312" s="10"/>
      <c r="AA312" s="10"/>
      <c r="AB312" s="16"/>
      <c r="AC312" s="16"/>
      <c r="AD312" s="16"/>
      <c r="AE312" s="15"/>
      <c r="AF312" s="15"/>
      <c r="AG312" s="15"/>
      <c r="AH312" s="14"/>
      <c r="AI312" s="9"/>
    </row>
    <row r="313" spans="1:35" s="1" customFormat="1" ht="12.75">
      <c r="A313" s="13" t="s">
        <v>5</v>
      </c>
      <c r="B313" s="12" t="s">
        <v>39</v>
      </c>
      <c r="C313" s="12">
        <v>89</v>
      </c>
      <c r="D313" s="11" t="s">
        <v>38</v>
      </c>
      <c r="E313" s="10" t="s">
        <v>2</v>
      </c>
      <c r="F313" s="9">
        <v>10</v>
      </c>
      <c r="G313" s="10" t="s">
        <v>1</v>
      </c>
      <c r="H313" s="10" t="s">
        <v>0</v>
      </c>
      <c r="I313" s="9">
        <v>3</v>
      </c>
      <c r="J313" s="9">
        <v>20</v>
      </c>
      <c r="K313" s="9">
        <v>5</v>
      </c>
      <c r="L313" s="9">
        <v>22</v>
      </c>
      <c r="M313" s="9"/>
      <c r="N313" s="9"/>
      <c r="O313" s="9"/>
      <c r="P313" s="9"/>
      <c r="Q313" s="9"/>
      <c r="R313" s="9"/>
      <c r="S313" s="10" t="str">
        <f>CONCATENATE(B313,H313,I313,J313,K313,L313)</f>
        <v>15Qp3-TE; p22-ptap; p5-BE1 source; p20-BE1 gate; p4-BE2 source; p22-BE2 gate; p1-BE3 source; p24-BE3 gate; p2-BE4 source; p23-BE4 gate320522</v>
      </c>
      <c r="T313" s="10" t="str">
        <f>CONCATENATE(LEFT(B313, 1), "-", MID(B313, 2, 1), "-",RIGHT(B313, 1), " pins ", H313)</f>
        <v>1-5-Q pins p3-TE; p22-ptap; p5-BE1 source; p20-BE1 gate; p4-BE2 source; p22-BE2 gate; p1-BE3 source; p24-BE3 gate; p2-BE4 source; p23-BE4 gate</v>
      </c>
      <c r="U313" s="18">
        <v>40504</v>
      </c>
      <c r="V313" s="10"/>
      <c r="W313" s="10"/>
      <c r="X313" s="10">
        <f>SUM(V313,W313)</f>
        <v>0</v>
      </c>
      <c r="Y313" s="17" t="e">
        <f>VLOOKUP(T313, '[1]2pt probe test data summary'!$C$2:$V$336, 5, FALSE)</f>
        <v>#N/A</v>
      </c>
      <c r="Z313" s="10"/>
      <c r="AA313" s="10"/>
      <c r="AB313" s="16" t="e">
        <f>VLOOKUP(T313, '[1]2pt probe test data summary'!$C$2:$V$336, 7, FALSE)</f>
        <v>#N/A</v>
      </c>
      <c r="AC313" s="16" t="e">
        <v>#N/A</v>
      </c>
      <c r="AD313" s="16"/>
      <c r="AE313" s="15"/>
      <c r="AF313" s="15"/>
      <c r="AG313" s="15"/>
      <c r="AH313" s="14"/>
      <c r="AI313" s="9"/>
    </row>
    <row r="314" spans="1:35" s="1" customFormat="1" ht="12.75">
      <c r="A314" s="13" t="s">
        <v>5</v>
      </c>
      <c r="B314" s="12" t="s">
        <v>39</v>
      </c>
      <c r="C314" s="12">
        <v>89</v>
      </c>
      <c r="D314" s="11" t="s">
        <v>38</v>
      </c>
      <c r="E314" s="10" t="s">
        <v>2</v>
      </c>
      <c r="F314" s="9">
        <v>10</v>
      </c>
      <c r="G314" s="10" t="s">
        <v>1</v>
      </c>
      <c r="H314" s="10" t="s">
        <v>0</v>
      </c>
      <c r="I314" s="9">
        <v>3</v>
      </c>
      <c r="J314" s="9">
        <v>21</v>
      </c>
      <c r="K314" s="9">
        <v>4</v>
      </c>
      <c r="L314" s="9">
        <v>22</v>
      </c>
      <c r="M314" s="9"/>
      <c r="N314" s="9"/>
      <c r="O314" s="9"/>
      <c r="P314" s="9"/>
      <c r="Q314" s="9"/>
      <c r="R314" s="9"/>
      <c r="S314" s="10"/>
      <c r="T314" s="10"/>
      <c r="U314" s="18"/>
      <c r="V314" s="10"/>
      <c r="W314" s="10"/>
      <c r="X314" s="10"/>
      <c r="Y314" s="17"/>
      <c r="Z314" s="10"/>
      <c r="AA314" s="10"/>
      <c r="AB314" s="16"/>
      <c r="AC314" s="16"/>
      <c r="AD314" s="16"/>
      <c r="AE314" s="15"/>
      <c r="AF314" s="15"/>
      <c r="AG314" s="15"/>
      <c r="AH314" s="14"/>
      <c r="AI314" s="9"/>
    </row>
    <row r="315" spans="1:35" s="1" customFormat="1" ht="12.75">
      <c r="A315" s="13" t="s">
        <v>5</v>
      </c>
      <c r="B315" s="12" t="s">
        <v>39</v>
      </c>
      <c r="C315" s="12">
        <v>89</v>
      </c>
      <c r="D315" s="11" t="s">
        <v>38</v>
      </c>
      <c r="E315" s="10" t="s">
        <v>2</v>
      </c>
      <c r="F315" s="9">
        <v>10</v>
      </c>
      <c r="G315" s="10" t="s">
        <v>1</v>
      </c>
      <c r="H315" s="10" t="s">
        <v>0</v>
      </c>
      <c r="I315" s="9">
        <v>3</v>
      </c>
      <c r="J315" s="9">
        <v>24</v>
      </c>
      <c r="K315" s="9">
        <v>1</v>
      </c>
      <c r="L315" s="9">
        <v>22</v>
      </c>
      <c r="M315" s="9"/>
      <c r="N315" s="9"/>
      <c r="O315" s="9"/>
      <c r="P315" s="9"/>
      <c r="Q315" s="9"/>
      <c r="R315" s="9"/>
      <c r="S315" s="10"/>
      <c r="T315" s="10"/>
      <c r="U315" s="18"/>
      <c r="V315" s="10"/>
      <c r="W315" s="10"/>
      <c r="X315" s="10"/>
      <c r="Y315" s="17"/>
      <c r="Z315" s="10"/>
      <c r="AA315" s="10"/>
      <c r="AB315" s="16"/>
      <c r="AC315" s="16"/>
      <c r="AD315" s="16"/>
      <c r="AE315" s="15"/>
      <c r="AF315" s="15"/>
      <c r="AG315" s="15"/>
      <c r="AH315" s="14"/>
      <c r="AI315" s="9"/>
    </row>
    <row r="316" spans="1:35" s="1" customFormat="1" ht="12.75">
      <c r="A316" s="13" t="s">
        <v>5</v>
      </c>
      <c r="B316" s="12" t="s">
        <v>39</v>
      </c>
      <c r="C316" s="12">
        <v>89</v>
      </c>
      <c r="D316" s="11" t="s">
        <v>38</v>
      </c>
      <c r="E316" s="10" t="s">
        <v>2</v>
      </c>
      <c r="F316" s="9">
        <v>10</v>
      </c>
      <c r="G316" s="10" t="s">
        <v>1</v>
      </c>
      <c r="H316" s="10" t="s">
        <v>0</v>
      </c>
      <c r="I316" s="9">
        <v>3</v>
      </c>
      <c r="J316" s="9">
        <v>23</v>
      </c>
      <c r="K316" s="9">
        <v>2</v>
      </c>
      <c r="L316" s="9">
        <v>22</v>
      </c>
      <c r="M316" s="9"/>
      <c r="N316" s="9"/>
      <c r="O316" s="9"/>
      <c r="P316" s="9"/>
      <c r="Q316" s="9"/>
      <c r="R316" s="9"/>
      <c r="S316" s="10"/>
      <c r="T316" s="10"/>
      <c r="U316" s="18"/>
      <c r="V316" s="10"/>
      <c r="W316" s="10"/>
      <c r="X316" s="10"/>
      <c r="Y316" s="17"/>
      <c r="Z316" s="10"/>
      <c r="AA316" s="10"/>
      <c r="AB316" s="16"/>
      <c r="AC316" s="16"/>
      <c r="AD316" s="16"/>
      <c r="AE316" s="15"/>
      <c r="AF316" s="15"/>
      <c r="AG316" s="15"/>
      <c r="AH316" s="14"/>
      <c r="AI316" s="9"/>
    </row>
    <row r="317" spans="1:35" s="1" customFormat="1" ht="12.75">
      <c r="A317" s="13" t="s">
        <v>5</v>
      </c>
      <c r="B317" s="12" t="s">
        <v>37</v>
      </c>
      <c r="C317" s="12">
        <v>90</v>
      </c>
      <c r="D317" s="19" t="s">
        <v>36</v>
      </c>
      <c r="E317" s="10" t="s">
        <v>6</v>
      </c>
      <c r="F317" s="9">
        <v>5</v>
      </c>
      <c r="G317" s="10" t="s">
        <v>1</v>
      </c>
      <c r="H317" s="10" t="s">
        <v>9</v>
      </c>
      <c r="I317" s="9"/>
      <c r="J317" s="9"/>
      <c r="K317" s="9"/>
      <c r="L317" s="9"/>
      <c r="M317" s="9">
        <v>13</v>
      </c>
      <c r="N317" s="9">
        <v>14</v>
      </c>
      <c r="O317" s="9">
        <v>12</v>
      </c>
      <c r="P317" s="9">
        <v>11</v>
      </c>
      <c r="Q317" s="9"/>
      <c r="R317" s="9"/>
      <c r="S317" s="10" t="str">
        <f>CONCATENATE(B317,H317,I317,J317,K317,L317)</f>
        <v>15Rp11-BE4; p12-BE3; p13-BE1; p14-BE2; p15 TE</v>
      </c>
      <c r="T317" s="10" t="str">
        <f>CONCATENATE(LEFT(B317, 1), "-", MID(B317, 2, 1), "-",RIGHT(B317, 1), " pins ", H317)</f>
        <v>1-5-R pins p11-BE4; p12-BE3; p13-BE1; p14-BE2; p15 TE</v>
      </c>
      <c r="U317" s="18">
        <v>40504</v>
      </c>
      <c r="V317" s="10"/>
      <c r="W317" s="10"/>
      <c r="X317" s="10">
        <f>SUM(V317,W317)</f>
        <v>0</v>
      </c>
      <c r="Y317" s="17" t="e">
        <f>VLOOKUP(T317, '[1]2pt probe test data summary'!$C$2:$V$336, 5, FALSE)</f>
        <v>#N/A</v>
      </c>
      <c r="Z317" s="10"/>
      <c r="AA317" s="10"/>
      <c r="AB317" s="16" t="e">
        <f>VLOOKUP(T317, '[1]2pt probe test data summary'!$C$2:$V$336, 7, FALSE)</f>
        <v>#N/A</v>
      </c>
      <c r="AC317" s="16" t="e">
        <v>#N/A</v>
      </c>
      <c r="AD317" s="16"/>
      <c r="AE317" s="15"/>
      <c r="AF317" s="15"/>
      <c r="AG317" s="15"/>
      <c r="AH317" s="14"/>
      <c r="AI317" s="9"/>
    </row>
    <row r="318" spans="1:35" s="1" customFormat="1" ht="12.75">
      <c r="A318" s="13" t="s">
        <v>5</v>
      </c>
      <c r="B318" s="12" t="s">
        <v>37</v>
      </c>
      <c r="C318" s="12">
        <v>90</v>
      </c>
      <c r="D318" s="19" t="s">
        <v>36</v>
      </c>
      <c r="E318" s="10" t="s">
        <v>8</v>
      </c>
      <c r="F318" s="9">
        <v>8</v>
      </c>
      <c r="G318" s="10" t="s">
        <v>1</v>
      </c>
      <c r="H318" s="10" t="s">
        <v>7</v>
      </c>
      <c r="I318" s="9">
        <v>8</v>
      </c>
      <c r="J318" s="9">
        <v>16</v>
      </c>
      <c r="K318" s="9">
        <v>9</v>
      </c>
      <c r="L318" s="9">
        <v>17</v>
      </c>
      <c r="M318" s="9"/>
      <c r="N318" s="9"/>
      <c r="O318" s="9"/>
      <c r="P318" s="9"/>
      <c r="Q318" s="9"/>
      <c r="R318" s="9"/>
      <c r="S318" s="10" t="str">
        <f>CONCATENATE(B318,H318,I318,J318,K318,L318)</f>
        <v>15Rp8-TE; p17-ptap; p10-BE1; p9-BE2 source; p16-BE2 gate; p6-BE3; p7-BE4 source; p18-BE4 gate816917</v>
      </c>
      <c r="T318" s="10" t="str">
        <f>CONCATENATE(LEFT(B318, 1), "-", MID(B318, 2, 1), "-",RIGHT(B318, 1), " pins ", H318)</f>
        <v>1-5-R pins p8-TE; p17-ptap; p10-BE1; p9-BE2 source; p16-BE2 gate; p6-BE3; p7-BE4 source; p18-BE4 gate</v>
      </c>
      <c r="U318" s="18">
        <v>40504</v>
      </c>
      <c r="V318" s="10"/>
      <c r="W318" s="10"/>
      <c r="X318" s="10">
        <f>SUM(V318,W318)</f>
        <v>0</v>
      </c>
      <c r="Y318" s="17" t="e">
        <f>VLOOKUP(T318, '[1]2pt probe test data summary'!$C$2:$V$336, 5, FALSE)</f>
        <v>#N/A</v>
      </c>
      <c r="Z318" s="10"/>
      <c r="AA318" s="10"/>
      <c r="AB318" s="16" t="e">
        <f>VLOOKUP(T318, '[1]2pt probe test data summary'!$C$2:$V$336, 7, FALSE)</f>
        <v>#N/A</v>
      </c>
      <c r="AC318" s="16" t="e">
        <v>#N/A</v>
      </c>
      <c r="AD318" s="16"/>
      <c r="AE318" s="15"/>
      <c r="AF318" s="15"/>
      <c r="AG318" s="15"/>
      <c r="AH318" s="14"/>
      <c r="AI318" s="9"/>
    </row>
    <row r="319" spans="1:35" s="1" customFormat="1" ht="12.75">
      <c r="A319" s="13" t="s">
        <v>5</v>
      </c>
      <c r="B319" s="12" t="s">
        <v>37</v>
      </c>
      <c r="C319" s="12">
        <v>90</v>
      </c>
      <c r="D319" s="19" t="s">
        <v>36</v>
      </c>
      <c r="E319" s="10" t="s">
        <v>8</v>
      </c>
      <c r="F319" s="9">
        <v>8</v>
      </c>
      <c r="G319" s="10" t="s">
        <v>1</v>
      </c>
      <c r="H319" s="10" t="s">
        <v>7</v>
      </c>
      <c r="I319" s="9">
        <v>8</v>
      </c>
      <c r="J319" s="9">
        <v>18</v>
      </c>
      <c r="K319" s="9">
        <v>7</v>
      </c>
      <c r="L319" s="9">
        <v>17</v>
      </c>
      <c r="M319" s="9"/>
      <c r="N319" s="9"/>
      <c r="O319" s="9"/>
      <c r="P319" s="9"/>
      <c r="Q319" s="9"/>
      <c r="R319" s="9"/>
      <c r="S319" s="10"/>
      <c r="T319" s="10"/>
      <c r="U319" s="18"/>
      <c r="V319" s="10"/>
      <c r="W319" s="10"/>
      <c r="X319" s="10"/>
      <c r="Y319" s="17"/>
      <c r="Z319" s="10"/>
      <c r="AA319" s="10"/>
      <c r="AB319" s="16"/>
      <c r="AC319" s="16"/>
      <c r="AD319" s="16"/>
      <c r="AE319" s="15"/>
      <c r="AF319" s="15"/>
      <c r="AG319" s="15"/>
      <c r="AH319" s="14"/>
      <c r="AI319" s="9"/>
    </row>
    <row r="320" spans="1:35" s="1" customFormat="1" ht="12.75">
      <c r="A320" s="13" t="s">
        <v>5</v>
      </c>
      <c r="B320" s="12" t="s">
        <v>37</v>
      </c>
      <c r="C320" s="12">
        <v>90</v>
      </c>
      <c r="D320" s="19" t="s">
        <v>36</v>
      </c>
      <c r="E320" s="10" t="s">
        <v>2</v>
      </c>
      <c r="F320" s="9">
        <v>10</v>
      </c>
      <c r="G320" s="10" t="s">
        <v>1</v>
      </c>
      <c r="H320" s="10" t="s">
        <v>0</v>
      </c>
      <c r="I320" s="9">
        <v>3</v>
      </c>
      <c r="J320" s="9">
        <v>20</v>
      </c>
      <c r="K320" s="9">
        <v>5</v>
      </c>
      <c r="L320" s="9">
        <v>22</v>
      </c>
      <c r="M320" s="9"/>
      <c r="N320" s="9"/>
      <c r="O320" s="9"/>
      <c r="P320" s="9"/>
      <c r="Q320" s="9"/>
      <c r="R320" s="9"/>
      <c r="S320" s="10" t="str">
        <f>CONCATENATE(B320,H320,I320,J320,K320,L320)</f>
        <v>15Rp3-TE; p22-ptap; p5-BE1 source; p20-BE1 gate; p4-BE2 source; p22-BE2 gate; p1-BE3 source; p24-BE3 gate; p2-BE4 source; p23-BE4 gate320522</v>
      </c>
      <c r="T320" s="10" t="str">
        <f>CONCATENATE(LEFT(B320, 1), "-", MID(B320, 2, 1), "-",RIGHT(B320, 1), " pins ", H320)</f>
        <v>1-5-R pins p3-TE; p22-ptap; p5-BE1 source; p20-BE1 gate; p4-BE2 source; p22-BE2 gate; p1-BE3 source; p24-BE3 gate; p2-BE4 source; p23-BE4 gate</v>
      </c>
      <c r="U320" s="18">
        <v>40504</v>
      </c>
      <c r="V320" s="10"/>
      <c r="W320" s="10"/>
      <c r="X320" s="10">
        <f>SUM(V320,W320)</f>
        <v>0</v>
      </c>
      <c r="Y320" s="17" t="e">
        <f>VLOOKUP(T320, '[1]2pt probe test data summary'!$C$2:$V$336, 5, FALSE)</f>
        <v>#N/A</v>
      </c>
      <c r="Z320" s="10"/>
      <c r="AA320" s="10"/>
      <c r="AB320" s="16" t="e">
        <f>VLOOKUP(T320, '[1]2pt probe test data summary'!$C$2:$V$336, 7, FALSE)</f>
        <v>#N/A</v>
      </c>
      <c r="AC320" s="16" t="e">
        <v>#N/A</v>
      </c>
      <c r="AD320" s="16"/>
      <c r="AE320" s="15"/>
      <c r="AF320" s="15"/>
      <c r="AG320" s="15"/>
      <c r="AH320" s="14"/>
      <c r="AI320" s="9"/>
    </row>
    <row r="321" spans="1:35" s="1" customFormat="1" ht="12.75">
      <c r="A321" s="13" t="s">
        <v>5</v>
      </c>
      <c r="B321" s="12" t="s">
        <v>37</v>
      </c>
      <c r="C321" s="12">
        <v>90</v>
      </c>
      <c r="D321" s="19" t="s">
        <v>36</v>
      </c>
      <c r="E321" s="10" t="s">
        <v>2</v>
      </c>
      <c r="F321" s="9">
        <v>10</v>
      </c>
      <c r="G321" s="10" t="s">
        <v>1</v>
      </c>
      <c r="H321" s="10" t="s">
        <v>0</v>
      </c>
      <c r="I321" s="9">
        <v>3</v>
      </c>
      <c r="J321" s="9">
        <v>21</v>
      </c>
      <c r="K321" s="9">
        <v>4</v>
      </c>
      <c r="L321" s="9">
        <v>22</v>
      </c>
      <c r="M321" s="9"/>
      <c r="N321" s="9"/>
      <c r="O321" s="9"/>
      <c r="P321" s="9"/>
      <c r="Q321" s="9"/>
      <c r="R321" s="9"/>
      <c r="S321" s="10"/>
      <c r="T321" s="10"/>
      <c r="U321" s="18"/>
      <c r="V321" s="10"/>
      <c r="W321" s="10"/>
      <c r="X321" s="10"/>
      <c r="Y321" s="17"/>
      <c r="Z321" s="10"/>
      <c r="AA321" s="10"/>
      <c r="AB321" s="16"/>
      <c r="AC321" s="16"/>
      <c r="AD321" s="16"/>
      <c r="AE321" s="15"/>
      <c r="AF321" s="15"/>
      <c r="AG321" s="15"/>
      <c r="AH321" s="14"/>
      <c r="AI321" s="9"/>
    </row>
    <row r="322" spans="1:35" s="1" customFormat="1" ht="12.75">
      <c r="A322" s="13" t="s">
        <v>5</v>
      </c>
      <c r="B322" s="12" t="s">
        <v>37</v>
      </c>
      <c r="C322" s="12">
        <v>90</v>
      </c>
      <c r="D322" s="19" t="s">
        <v>36</v>
      </c>
      <c r="E322" s="10" t="s">
        <v>2</v>
      </c>
      <c r="F322" s="9">
        <v>10</v>
      </c>
      <c r="G322" s="10" t="s">
        <v>1</v>
      </c>
      <c r="H322" s="10" t="s">
        <v>0</v>
      </c>
      <c r="I322" s="9">
        <v>3</v>
      </c>
      <c r="J322" s="9">
        <v>24</v>
      </c>
      <c r="K322" s="9">
        <v>1</v>
      </c>
      <c r="L322" s="9">
        <v>22</v>
      </c>
      <c r="M322" s="9"/>
      <c r="N322" s="9"/>
      <c r="O322" s="9"/>
      <c r="P322" s="9"/>
      <c r="Q322" s="9"/>
      <c r="R322" s="9"/>
      <c r="S322" s="10"/>
      <c r="T322" s="10"/>
      <c r="U322" s="18"/>
      <c r="V322" s="10"/>
      <c r="W322" s="10"/>
      <c r="X322" s="10"/>
      <c r="Y322" s="17"/>
      <c r="Z322" s="10"/>
      <c r="AA322" s="10"/>
      <c r="AB322" s="16"/>
      <c r="AC322" s="16"/>
      <c r="AD322" s="16"/>
      <c r="AE322" s="15"/>
      <c r="AF322" s="15"/>
      <c r="AG322" s="15"/>
      <c r="AH322" s="14"/>
      <c r="AI322" s="9"/>
    </row>
    <row r="323" spans="1:35" s="1" customFormat="1" ht="12.75">
      <c r="A323" s="13" t="s">
        <v>5</v>
      </c>
      <c r="B323" s="12" t="s">
        <v>37</v>
      </c>
      <c r="C323" s="12">
        <v>90</v>
      </c>
      <c r="D323" s="19" t="s">
        <v>36</v>
      </c>
      <c r="E323" s="10" t="s">
        <v>2</v>
      </c>
      <c r="F323" s="9">
        <v>10</v>
      </c>
      <c r="G323" s="10" t="s">
        <v>1</v>
      </c>
      <c r="H323" s="10" t="s">
        <v>0</v>
      </c>
      <c r="I323" s="9">
        <v>3</v>
      </c>
      <c r="J323" s="9">
        <v>23</v>
      </c>
      <c r="K323" s="9">
        <v>2</v>
      </c>
      <c r="L323" s="9">
        <v>22</v>
      </c>
      <c r="M323" s="9"/>
      <c r="N323" s="9"/>
      <c r="O323" s="9"/>
      <c r="P323" s="9"/>
      <c r="Q323" s="9"/>
      <c r="R323" s="9"/>
      <c r="S323" s="10"/>
      <c r="T323" s="10"/>
      <c r="U323" s="18"/>
      <c r="V323" s="10"/>
      <c r="W323" s="10"/>
      <c r="X323" s="10"/>
      <c r="Y323" s="17"/>
      <c r="Z323" s="10"/>
      <c r="AA323" s="10"/>
      <c r="AB323" s="16"/>
      <c r="AC323" s="16"/>
      <c r="AD323" s="16"/>
      <c r="AE323" s="15"/>
      <c r="AF323" s="15"/>
      <c r="AG323" s="15"/>
      <c r="AH323" s="14"/>
      <c r="AI323" s="9"/>
    </row>
    <row r="324" spans="1:35" s="1" customFormat="1" ht="12.75">
      <c r="A324" s="13" t="s">
        <v>5</v>
      </c>
      <c r="B324" s="12" t="s">
        <v>35</v>
      </c>
      <c r="C324" s="12">
        <v>91</v>
      </c>
      <c r="D324" s="19" t="s">
        <v>34</v>
      </c>
      <c r="E324" s="10" t="s">
        <v>6</v>
      </c>
      <c r="F324" s="9">
        <v>5</v>
      </c>
      <c r="G324" s="10" t="s">
        <v>1</v>
      </c>
      <c r="H324" s="10" t="s">
        <v>9</v>
      </c>
      <c r="I324" s="9"/>
      <c r="J324" s="9"/>
      <c r="K324" s="9"/>
      <c r="L324" s="9"/>
      <c r="M324" s="9">
        <v>13</v>
      </c>
      <c r="N324" s="9">
        <v>14</v>
      </c>
      <c r="O324" s="9">
        <v>12</v>
      </c>
      <c r="P324" s="9">
        <v>11</v>
      </c>
      <c r="Q324" s="9"/>
      <c r="R324" s="9"/>
      <c r="S324" s="10" t="str">
        <f>CONCATENATE(B324,H324,I324,J324,K324,L324)</f>
        <v>16Ap11-BE4; p12-BE3; p13-BE1; p14-BE2; p15 TE</v>
      </c>
      <c r="T324" s="10" t="str">
        <f>CONCATENATE(LEFT(B324, 1), "-", MID(B324, 2, 1), "-",RIGHT(B324, 1), " pins ", H324)</f>
        <v>1-6-A pins p11-BE4; p12-BE3; p13-BE1; p14-BE2; p15 TE</v>
      </c>
      <c r="U324" s="18">
        <v>40504</v>
      </c>
      <c r="V324" s="10"/>
      <c r="W324" s="10"/>
      <c r="X324" s="10">
        <f>SUM(V324,W324)</f>
        <v>0</v>
      </c>
      <c r="Y324" s="17" t="e">
        <f>VLOOKUP(T324, '[1]2pt probe test data summary'!$C$2:$V$336, 5, FALSE)</f>
        <v>#N/A</v>
      </c>
      <c r="Z324" s="10"/>
      <c r="AA324" s="10"/>
      <c r="AB324" s="16" t="e">
        <f>VLOOKUP(T324, '[1]2pt probe test data summary'!$C$2:$V$336, 7, FALSE)</f>
        <v>#N/A</v>
      </c>
      <c r="AC324" s="16" t="e">
        <v>#N/A</v>
      </c>
      <c r="AD324" s="16"/>
      <c r="AE324" s="15"/>
      <c r="AF324" s="15"/>
      <c r="AG324" s="15"/>
      <c r="AH324" s="14"/>
      <c r="AI324" s="9"/>
    </row>
    <row r="325" spans="1:35" s="1" customFormat="1" ht="12.75">
      <c r="A325" s="13" t="s">
        <v>5</v>
      </c>
      <c r="B325" s="12" t="s">
        <v>35</v>
      </c>
      <c r="C325" s="12">
        <v>91</v>
      </c>
      <c r="D325" s="19" t="s">
        <v>34</v>
      </c>
      <c r="E325" s="10" t="s">
        <v>8</v>
      </c>
      <c r="F325" s="9">
        <v>8</v>
      </c>
      <c r="G325" s="10" t="s">
        <v>1</v>
      </c>
      <c r="H325" s="10" t="s">
        <v>7</v>
      </c>
      <c r="I325" s="9">
        <v>8</v>
      </c>
      <c r="J325" s="9">
        <v>16</v>
      </c>
      <c r="K325" s="9">
        <v>9</v>
      </c>
      <c r="L325" s="9">
        <v>17</v>
      </c>
      <c r="M325" s="9"/>
      <c r="N325" s="9"/>
      <c r="O325" s="9"/>
      <c r="P325" s="9"/>
      <c r="Q325" s="9"/>
      <c r="R325" s="9"/>
      <c r="S325" s="10" t="str">
        <f>CONCATENATE(B325,H325,I325,J325,K325,L325)</f>
        <v>16Ap8-TE; p17-ptap; p10-BE1; p9-BE2 source; p16-BE2 gate; p6-BE3; p7-BE4 source; p18-BE4 gate816917</v>
      </c>
      <c r="T325" s="10" t="str">
        <f>CONCATENATE(LEFT(B325, 1), "-", MID(B325, 2, 1), "-",RIGHT(B325, 1), " pins ", H325)</f>
        <v>1-6-A pins p8-TE; p17-ptap; p10-BE1; p9-BE2 source; p16-BE2 gate; p6-BE3; p7-BE4 source; p18-BE4 gate</v>
      </c>
      <c r="U325" s="18">
        <v>40504</v>
      </c>
      <c r="V325" s="10"/>
      <c r="W325" s="10"/>
      <c r="X325" s="10">
        <f>SUM(V325,W325)</f>
        <v>0</v>
      </c>
      <c r="Y325" s="17" t="e">
        <f>VLOOKUP(T325, '[1]2pt probe test data summary'!$C$2:$V$336, 5, FALSE)</f>
        <v>#N/A</v>
      </c>
      <c r="Z325" s="10"/>
      <c r="AA325" s="10"/>
      <c r="AB325" s="16" t="e">
        <f>VLOOKUP(T325, '[1]2pt probe test data summary'!$C$2:$V$336, 7, FALSE)</f>
        <v>#N/A</v>
      </c>
      <c r="AC325" s="16" t="e">
        <v>#N/A</v>
      </c>
      <c r="AD325" s="16"/>
      <c r="AE325" s="15"/>
      <c r="AF325" s="15"/>
      <c r="AG325" s="15"/>
      <c r="AH325" s="14"/>
      <c r="AI325" s="9"/>
    </row>
    <row r="326" spans="1:35" s="1" customFormat="1" ht="12.75">
      <c r="A326" s="13" t="s">
        <v>5</v>
      </c>
      <c r="B326" s="12" t="s">
        <v>35</v>
      </c>
      <c r="C326" s="12">
        <v>91</v>
      </c>
      <c r="D326" s="19" t="s">
        <v>34</v>
      </c>
      <c r="E326" s="10" t="s">
        <v>8</v>
      </c>
      <c r="F326" s="9">
        <v>8</v>
      </c>
      <c r="G326" s="10" t="s">
        <v>1</v>
      </c>
      <c r="H326" s="10" t="s">
        <v>7</v>
      </c>
      <c r="I326" s="9">
        <v>8</v>
      </c>
      <c r="J326" s="9">
        <v>18</v>
      </c>
      <c r="K326" s="9">
        <v>7</v>
      </c>
      <c r="L326" s="9">
        <v>17</v>
      </c>
      <c r="M326" s="9"/>
      <c r="N326" s="9"/>
      <c r="O326" s="9"/>
      <c r="P326" s="9"/>
      <c r="Q326" s="9"/>
      <c r="R326" s="9"/>
      <c r="S326" s="10"/>
      <c r="T326" s="10"/>
      <c r="U326" s="18"/>
      <c r="V326" s="10"/>
      <c r="W326" s="10"/>
      <c r="X326" s="10"/>
      <c r="Y326" s="17"/>
      <c r="Z326" s="10"/>
      <c r="AA326" s="10"/>
      <c r="AB326" s="16"/>
      <c r="AC326" s="16"/>
      <c r="AD326" s="16"/>
      <c r="AE326" s="15"/>
      <c r="AF326" s="15"/>
      <c r="AG326" s="15"/>
      <c r="AH326" s="14"/>
      <c r="AI326" s="9"/>
    </row>
    <row r="327" spans="1:35" s="1" customFormat="1" ht="12.75">
      <c r="A327" s="13" t="s">
        <v>5</v>
      </c>
      <c r="B327" s="12" t="s">
        <v>35</v>
      </c>
      <c r="C327" s="12">
        <v>91</v>
      </c>
      <c r="D327" s="19" t="s">
        <v>34</v>
      </c>
      <c r="E327" s="10" t="s">
        <v>2</v>
      </c>
      <c r="F327" s="9">
        <v>10</v>
      </c>
      <c r="G327" s="10" t="s">
        <v>1</v>
      </c>
      <c r="H327" s="10" t="s">
        <v>0</v>
      </c>
      <c r="I327" s="9">
        <v>3</v>
      </c>
      <c r="J327" s="9">
        <v>20</v>
      </c>
      <c r="K327" s="9">
        <v>5</v>
      </c>
      <c r="L327" s="9">
        <v>22</v>
      </c>
      <c r="M327" s="9"/>
      <c r="N327" s="9"/>
      <c r="O327" s="9"/>
      <c r="P327" s="9"/>
      <c r="Q327" s="9"/>
      <c r="R327" s="9"/>
      <c r="S327" s="10" t="str">
        <f>CONCATENATE(B327,H327,I327,J327,K327,L327)</f>
        <v>16Ap3-TE; p22-ptap; p5-BE1 source; p20-BE1 gate; p4-BE2 source; p22-BE2 gate; p1-BE3 source; p24-BE3 gate; p2-BE4 source; p23-BE4 gate320522</v>
      </c>
      <c r="T327" s="10" t="str">
        <f>CONCATENATE(LEFT(B327, 1), "-", MID(B327, 2, 1), "-",RIGHT(B327, 1), " pins ", H327)</f>
        <v>1-6-A pins p3-TE; p22-ptap; p5-BE1 source; p20-BE1 gate; p4-BE2 source; p22-BE2 gate; p1-BE3 source; p24-BE3 gate; p2-BE4 source; p23-BE4 gate</v>
      </c>
      <c r="U327" s="18">
        <v>40504</v>
      </c>
      <c r="V327" s="10"/>
      <c r="W327" s="10"/>
      <c r="X327" s="10">
        <f>SUM(V327,W327)</f>
        <v>0</v>
      </c>
      <c r="Y327" s="17" t="e">
        <f>VLOOKUP(T327, '[1]2pt probe test data summary'!$C$2:$V$336, 5, FALSE)</f>
        <v>#N/A</v>
      </c>
      <c r="Z327" s="10"/>
      <c r="AA327" s="10"/>
      <c r="AB327" s="16" t="e">
        <f>VLOOKUP(T327, '[1]2pt probe test data summary'!$C$2:$V$336, 7, FALSE)</f>
        <v>#N/A</v>
      </c>
      <c r="AC327" s="16" t="e">
        <v>#N/A</v>
      </c>
      <c r="AD327" s="16"/>
      <c r="AE327" s="15"/>
      <c r="AF327" s="15"/>
      <c r="AG327" s="15"/>
      <c r="AH327" s="14"/>
      <c r="AI327" s="9"/>
    </row>
    <row r="328" spans="1:35" s="1" customFormat="1" ht="12.75">
      <c r="A328" s="13" t="s">
        <v>5</v>
      </c>
      <c r="B328" s="12" t="s">
        <v>35</v>
      </c>
      <c r="C328" s="12">
        <v>91</v>
      </c>
      <c r="D328" s="19" t="s">
        <v>34</v>
      </c>
      <c r="E328" s="10" t="s">
        <v>2</v>
      </c>
      <c r="F328" s="9">
        <v>10</v>
      </c>
      <c r="G328" s="10" t="s">
        <v>1</v>
      </c>
      <c r="H328" s="10" t="s">
        <v>0</v>
      </c>
      <c r="I328" s="9">
        <v>3</v>
      </c>
      <c r="J328" s="9">
        <v>21</v>
      </c>
      <c r="K328" s="9">
        <v>4</v>
      </c>
      <c r="L328" s="9">
        <v>22</v>
      </c>
      <c r="M328" s="9"/>
      <c r="N328" s="9"/>
      <c r="O328" s="9"/>
      <c r="P328" s="9"/>
      <c r="Q328" s="9"/>
      <c r="R328" s="9"/>
      <c r="S328" s="10"/>
      <c r="T328" s="10"/>
      <c r="U328" s="18"/>
      <c r="V328" s="10"/>
      <c r="W328" s="10"/>
      <c r="X328" s="10"/>
      <c r="Y328" s="17"/>
      <c r="Z328" s="10"/>
      <c r="AA328" s="10"/>
      <c r="AB328" s="16"/>
      <c r="AC328" s="16"/>
      <c r="AD328" s="16"/>
      <c r="AE328" s="15"/>
      <c r="AF328" s="15"/>
      <c r="AG328" s="15"/>
      <c r="AH328" s="14"/>
      <c r="AI328" s="9"/>
    </row>
    <row r="329" spans="1:35" s="1" customFormat="1" ht="12.75">
      <c r="A329" s="13" t="s">
        <v>5</v>
      </c>
      <c r="B329" s="12" t="s">
        <v>35</v>
      </c>
      <c r="C329" s="12">
        <v>91</v>
      </c>
      <c r="D329" s="19" t="s">
        <v>34</v>
      </c>
      <c r="E329" s="10" t="s">
        <v>2</v>
      </c>
      <c r="F329" s="9">
        <v>10</v>
      </c>
      <c r="G329" s="10" t="s">
        <v>1</v>
      </c>
      <c r="H329" s="10" t="s">
        <v>0</v>
      </c>
      <c r="I329" s="9">
        <v>3</v>
      </c>
      <c r="J329" s="9">
        <v>24</v>
      </c>
      <c r="K329" s="9">
        <v>1</v>
      </c>
      <c r="L329" s="9">
        <v>22</v>
      </c>
      <c r="M329" s="9"/>
      <c r="N329" s="9"/>
      <c r="O329" s="9"/>
      <c r="P329" s="9"/>
      <c r="Q329" s="9"/>
      <c r="R329" s="9"/>
      <c r="S329" s="10"/>
      <c r="T329" s="10"/>
      <c r="U329" s="18"/>
      <c r="V329" s="10"/>
      <c r="W329" s="10"/>
      <c r="X329" s="10"/>
      <c r="Y329" s="17"/>
      <c r="Z329" s="10"/>
      <c r="AA329" s="10"/>
      <c r="AB329" s="16"/>
      <c r="AC329" s="16"/>
      <c r="AD329" s="16"/>
      <c r="AE329" s="15"/>
      <c r="AF329" s="15"/>
      <c r="AG329" s="15"/>
      <c r="AH329" s="14"/>
      <c r="AI329" s="9"/>
    </row>
    <row r="330" spans="1:35" s="1" customFormat="1" ht="12.75">
      <c r="A330" s="13" t="s">
        <v>5</v>
      </c>
      <c r="B330" s="12" t="s">
        <v>35</v>
      </c>
      <c r="C330" s="12">
        <v>91</v>
      </c>
      <c r="D330" s="19" t="s">
        <v>34</v>
      </c>
      <c r="E330" s="10" t="s">
        <v>2</v>
      </c>
      <c r="F330" s="9">
        <v>10</v>
      </c>
      <c r="G330" s="10" t="s">
        <v>1</v>
      </c>
      <c r="H330" s="10" t="s">
        <v>0</v>
      </c>
      <c r="I330" s="9">
        <v>3</v>
      </c>
      <c r="J330" s="9">
        <v>23</v>
      </c>
      <c r="K330" s="9">
        <v>2</v>
      </c>
      <c r="L330" s="9">
        <v>22</v>
      </c>
      <c r="M330" s="9"/>
      <c r="N330" s="9"/>
      <c r="O330" s="9"/>
      <c r="P330" s="9"/>
      <c r="Q330" s="9"/>
      <c r="R330" s="9"/>
      <c r="S330" s="10"/>
      <c r="T330" s="10"/>
      <c r="U330" s="18"/>
      <c r="V330" s="10"/>
      <c r="W330" s="10"/>
      <c r="X330" s="10"/>
      <c r="Y330" s="17"/>
      <c r="Z330" s="10"/>
      <c r="AA330" s="10"/>
      <c r="AB330" s="16"/>
      <c r="AC330" s="16"/>
      <c r="AD330" s="16"/>
      <c r="AE330" s="15"/>
      <c r="AF330" s="15"/>
      <c r="AG330" s="15"/>
      <c r="AH330" s="14"/>
      <c r="AI330" s="9"/>
    </row>
    <row r="331" spans="1:35" s="1" customFormat="1" ht="12.75">
      <c r="A331" s="13" t="s">
        <v>5</v>
      </c>
      <c r="B331" s="12" t="s">
        <v>33</v>
      </c>
      <c r="C331" s="12">
        <v>92</v>
      </c>
      <c r="D331" s="19" t="s">
        <v>32</v>
      </c>
      <c r="E331" s="10" t="s">
        <v>6</v>
      </c>
      <c r="F331" s="9">
        <v>5</v>
      </c>
      <c r="G331" s="10" t="s">
        <v>1</v>
      </c>
      <c r="H331" s="10" t="s">
        <v>9</v>
      </c>
      <c r="I331" s="9"/>
      <c r="J331" s="9"/>
      <c r="K331" s="9"/>
      <c r="L331" s="9"/>
      <c r="M331" s="9">
        <v>13</v>
      </c>
      <c r="N331" s="9">
        <v>14</v>
      </c>
      <c r="O331" s="9">
        <v>12</v>
      </c>
      <c r="P331" s="9">
        <v>11</v>
      </c>
      <c r="Q331" s="9"/>
      <c r="R331" s="9"/>
      <c r="S331" s="10" t="str">
        <f>CONCATENATE(B331,H331,I331,J331,K331,L331)</f>
        <v>16Bp11-BE4; p12-BE3; p13-BE1; p14-BE2; p15 TE</v>
      </c>
      <c r="T331" s="10" t="str">
        <f>CONCATENATE(LEFT(B331, 1), "-", MID(B331, 2, 1), "-",RIGHT(B331, 1), " pins ", H331)</f>
        <v>1-6-B pins p11-BE4; p12-BE3; p13-BE1; p14-BE2; p15 TE</v>
      </c>
      <c r="U331" s="18">
        <v>40504</v>
      </c>
      <c r="V331" s="10"/>
      <c r="W331" s="10"/>
      <c r="X331" s="10">
        <f>SUM(V331,W331)</f>
        <v>0</v>
      </c>
      <c r="Y331" s="17" t="e">
        <f>VLOOKUP(T331, '[1]2pt probe test data summary'!$C$2:$V$336, 5, FALSE)</f>
        <v>#N/A</v>
      </c>
      <c r="Z331" s="10"/>
      <c r="AA331" s="10"/>
      <c r="AB331" s="16" t="e">
        <f>VLOOKUP(T331, '[1]2pt probe test data summary'!$C$2:$V$336, 7, FALSE)</f>
        <v>#N/A</v>
      </c>
      <c r="AC331" s="16" t="e">
        <v>#N/A</v>
      </c>
      <c r="AD331" s="16"/>
      <c r="AE331" s="15"/>
      <c r="AF331" s="15"/>
      <c r="AG331" s="15"/>
      <c r="AH331" s="14"/>
      <c r="AI331" s="9"/>
    </row>
    <row r="332" spans="1:35" s="1" customFormat="1" ht="12.75">
      <c r="A332" s="13" t="s">
        <v>5</v>
      </c>
      <c r="B332" s="12" t="s">
        <v>33</v>
      </c>
      <c r="C332" s="12">
        <v>92</v>
      </c>
      <c r="D332" s="19" t="s">
        <v>32</v>
      </c>
      <c r="E332" s="10" t="s">
        <v>8</v>
      </c>
      <c r="F332" s="9">
        <v>8</v>
      </c>
      <c r="G332" s="10" t="s">
        <v>1</v>
      </c>
      <c r="H332" s="10" t="s">
        <v>7</v>
      </c>
      <c r="I332" s="9">
        <v>8</v>
      </c>
      <c r="J332" s="9">
        <v>16</v>
      </c>
      <c r="K332" s="9">
        <v>9</v>
      </c>
      <c r="L332" s="9">
        <v>17</v>
      </c>
      <c r="M332" s="9"/>
      <c r="N332" s="9"/>
      <c r="O332" s="9"/>
      <c r="P332" s="9"/>
      <c r="Q332" s="9"/>
      <c r="R332" s="9"/>
      <c r="S332" s="10" t="str">
        <f>CONCATENATE(B332,H332,I332,J332,K332,L332)</f>
        <v>16Bp8-TE; p17-ptap; p10-BE1; p9-BE2 source; p16-BE2 gate; p6-BE3; p7-BE4 source; p18-BE4 gate816917</v>
      </c>
      <c r="T332" s="10" t="str">
        <f>CONCATENATE(LEFT(B332, 1), "-", MID(B332, 2, 1), "-",RIGHT(B332, 1), " pins ", H332)</f>
        <v>1-6-B pins p8-TE; p17-ptap; p10-BE1; p9-BE2 source; p16-BE2 gate; p6-BE3; p7-BE4 source; p18-BE4 gate</v>
      </c>
      <c r="U332" s="18">
        <v>40504</v>
      </c>
      <c r="V332" s="10"/>
      <c r="W332" s="10"/>
      <c r="X332" s="10">
        <f>SUM(V332,W332)</f>
        <v>0</v>
      </c>
      <c r="Y332" s="17" t="e">
        <f>VLOOKUP(T332, '[1]2pt probe test data summary'!$C$2:$V$336, 5, FALSE)</f>
        <v>#N/A</v>
      </c>
      <c r="Z332" s="10"/>
      <c r="AA332" s="10"/>
      <c r="AB332" s="16" t="e">
        <f>VLOOKUP(T332, '[1]2pt probe test data summary'!$C$2:$V$336, 7, FALSE)</f>
        <v>#N/A</v>
      </c>
      <c r="AC332" s="16" t="e">
        <v>#N/A</v>
      </c>
      <c r="AD332" s="16"/>
      <c r="AE332" s="15"/>
      <c r="AF332" s="15"/>
      <c r="AG332" s="15"/>
      <c r="AH332" s="14"/>
      <c r="AI332" s="9"/>
    </row>
    <row r="333" spans="1:35" s="1" customFormat="1" ht="12.75">
      <c r="A333" s="13" t="s">
        <v>5</v>
      </c>
      <c r="B333" s="12" t="s">
        <v>33</v>
      </c>
      <c r="C333" s="12">
        <v>92</v>
      </c>
      <c r="D333" s="19" t="s">
        <v>32</v>
      </c>
      <c r="E333" s="10" t="s">
        <v>8</v>
      </c>
      <c r="F333" s="9">
        <v>8</v>
      </c>
      <c r="G333" s="10" t="s">
        <v>1</v>
      </c>
      <c r="H333" s="10" t="s">
        <v>7</v>
      </c>
      <c r="I333" s="9">
        <v>8</v>
      </c>
      <c r="J333" s="9">
        <v>18</v>
      </c>
      <c r="K333" s="9">
        <v>7</v>
      </c>
      <c r="L333" s="9">
        <v>17</v>
      </c>
      <c r="M333" s="9"/>
      <c r="N333" s="9"/>
      <c r="O333" s="9"/>
      <c r="P333" s="9"/>
      <c r="Q333" s="9"/>
      <c r="R333" s="9"/>
      <c r="S333" s="10"/>
      <c r="T333" s="10"/>
      <c r="U333" s="18"/>
      <c r="V333" s="10"/>
      <c r="W333" s="10"/>
      <c r="X333" s="10"/>
      <c r="Y333" s="17"/>
      <c r="Z333" s="10"/>
      <c r="AA333" s="10"/>
      <c r="AB333" s="16"/>
      <c r="AC333" s="16"/>
      <c r="AD333" s="16"/>
      <c r="AE333" s="15"/>
      <c r="AF333" s="15"/>
      <c r="AG333" s="15"/>
      <c r="AH333" s="14"/>
      <c r="AI333" s="9"/>
    </row>
    <row r="334" spans="1:35" s="1" customFormat="1" ht="12.75">
      <c r="A334" s="13" t="s">
        <v>5</v>
      </c>
      <c r="B334" s="12" t="s">
        <v>33</v>
      </c>
      <c r="C334" s="12">
        <v>92</v>
      </c>
      <c r="D334" s="19" t="s">
        <v>32</v>
      </c>
      <c r="E334" s="10" t="s">
        <v>2</v>
      </c>
      <c r="F334" s="9">
        <v>10</v>
      </c>
      <c r="G334" s="10" t="s">
        <v>1</v>
      </c>
      <c r="H334" s="10" t="s">
        <v>0</v>
      </c>
      <c r="I334" s="9">
        <v>3</v>
      </c>
      <c r="J334" s="9">
        <v>20</v>
      </c>
      <c r="K334" s="9">
        <v>5</v>
      </c>
      <c r="L334" s="9">
        <v>22</v>
      </c>
      <c r="M334" s="9"/>
      <c r="N334" s="9"/>
      <c r="O334" s="9"/>
      <c r="P334" s="9"/>
      <c r="Q334" s="9"/>
      <c r="R334" s="9"/>
      <c r="S334" s="10" t="str">
        <f>CONCATENATE(B334,H334,I334,J334,K334,L334)</f>
        <v>16Bp3-TE; p22-ptap; p5-BE1 source; p20-BE1 gate; p4-BE2 source; p22-BE2 gate; p1-BE3 source; p24-BE3 gate; p2-BE4 source; p23-BE4 gate320522</v>
      </c>
      <c r="T334" s="10" t="str">
        <f>CONCATENATE(LEFT(B334, 1), "-", MID(B334, 2, 1), "-",RIGHT(B334, 1), " pins ", H334)</f>
        <v>1-6-B pins p3-TE; p22-ptap; p5-BE1 source; p20-BE1 gate; p4-BE2 source; p22-BE2 gate; p1-BE3 source; p24-BE3 gate; p2-BE4 source; p23-BE4 gate</v>
      </c>
      <c r="U334" s="18">
        <v>40504</v>
      </c>
      <c r="V334" s="10"/>
      <c r="W334" s="10"/>
      <c r="X334" s="10">
        <f>SUM(V334,W334)</f>
        <v>0</v>
      </c>
      <c r="Y334" s="17" t="e">
        <f>VLOOKUP(T334, '[1]2pt probe test data summary'!$C$2:$V$336, 5, FALSE)</f>
        <v>#N/A</v>
      </c>
      <c r="Z334" s="10"/>
      <c r="AA334" s="10"/>
      <c r="AB334" s="16" t="e">
        <f>VLOOKUP(T334, '[1]2pt probe test data summary'!$C$2:$V$336, 7, FALSE)</f>
        <v>#N/A</v>
      </c>
      <c r="AC334" s="16" t="e">
        <v>#N/A</v>
      </c>
      <c r="AD334" s="16"/>
      <c r="AE334" s="15"/>
      <c r="AF334" s="15"/>
      <c r="AG334" s="15"/>
      <c r="AH334" s="14"/>
      <c r="AI334" s="9"/>
    </row>
    <row r="335" spans="1:35" s="1" customFormat="1" ht="12.75">
      <c r="A335" s="13" t="s">
        <v>5</v>
      </c>
      <c r="B335" s="12" t="s">
        <v>33</v>
      </c>
      <c r="C335" s="12">
        <v>92</v>
      </c>
      <c r="D335" s="19" t="s">
        <v>32</v>
      </c>
      <c r="E335" s="10" t="s">
        <v>2</v>
      </c>
      <c r="F335" s="9">
        <v>10</v>
      </c>
      <c r="G335" s="10" t="s">
        <v>1</v>
      </c>
      <c r="H335" s="10" t="s">
        <v>0</v>
      </c>
      <c r="I335" s="9">
        <v>3</v>
      </c>
      <c r="J335" s="9">
        <v>21</v>
      </c>
      <c r="K335" s="9">
        <v>4</v>
      </c>
      <c r="L335" s="9">
        <v>22</v>
      </c>
      <c r="M335" s="9"/>
      <c r="N335" s="9"/>
      <c r="O335" s="9"/>
      <c r="P335" s="9"/>
      <c r="Q335" s="9"/>
      <c r="R335" s="9"/>
      <c r="S335" s="10"/>
      <c r="T335" s="10"/>
      <c r="U335" s="18"/>
      <c r="V335" s="10"/>
      <c r="W335" s="10"/>
      <c r="X335" s="10"/>
      <c r="Y335" s="17"/>
      <c r="Z335" s="10"/>
      <c r="AA335" s="10"/>
      <c r="AB335" s="16"/>
      <c r="AC335" s="16"/>
      <c r="AD335" s="16"/>
      <c r="AE335" s="15"/>
      <c r="AF335" s="15"/>
      <c r="AG335" s="15"/>
      <c r="AH335" s="14"/>
      <c r="AI335" s="9"/>
    </row>
    <row r="336" spans="1:35" s="1" customFormat="1" ht="12.75">
      <c r="A336" s="13" t="s">
        <v>5</v>
      </c>
      <c r="B336" s="12" t="s">
        <v>33</v>
      </c>
      <c r="C336" s="12">
        <v>92</v>
      </c>
      <c r="D336" s="19" t="s">
        <v>32</v>
      </c>
      <c r="E336" s="10" t="s">
        <v>2</v>
      </c>
      <c r="F336" s="9">
        <v>10</v>
      </c>
      <c r="G336" s="10" t="s">
        <v>1</v>
      </c>
      <c r="H336" s="10" t="s">
        <v>0</v>
      </c>
      <c r="I336" s="9">
        <v>3</v>
      </c>
      <c r="J336" s="9">
        <v>24</v>
      </c>
      <c r="K336" s="9">
        <v>1</v>
      </c>
      <c r="L336" s="9">
        <v>22</v>
      </c>
      <c r="M336" s="9"/>
      <c r="N336" s="9"/>
      <c r="O336" s="9"/>
      <c r="P336" s="9"/>
      <c r="Q336" s="9"/>
      <c r="R336" s="9"/>
      <c r="S336" s="10"/>
      <c r="T336" s="10"/>
      <c r="U336" s="18"/>
      <c r="V336" s="10"/>
      <c r="W336" s="10"/>
      <c r="X336" s="10"/>
      <c r="Y336" s="17"/>
      <c r="Z336" s="10"/>
      <c r="AA336" s="10"/>
      <c r="AB336" s="16"/>
      <c r="AC336" s="16"/>
      <c r="AD336" s="16"/>
      <c r="AE336" s="15"/>
      <c r="AF336" s="15"/>
      <c r="AG336" s="15"/>
      <c r="AH336" s="14"/>
      <c r="AI336" s="9"/>
    </row>
    <row r="337" spans="1:35" s="1" customFormat="1" ht="12.75">
      <c r="A337" s="13" t="s">
        <v>5</v>
      </c>
      <c r="B337" s="12" t="s">
        <v>33</v>
      </c>
      <c r="C337" s="12">
        <v>92</v>
      </c>
      <c r="D337" s="19" t="s">
        <v>32</v>
      </c>
      <c r="E337" s="10" t="s">
        <v>2</v>
      </c>
      <c r="F337" s="9">
        <v>10</v>
      </c>
      <c r="G337" s="10" t="s">
        <v>1</v>
      </c>
      <c r="H337" s="10" t="s">
        <v>0</v>
      </c>
      <c r="I337" s="9">
        <v>3</v>
      </c>
      <c r="J337" s="9">
        <v>23</v>
      </c>
      <c r="K337" s="9">
        <v>2</v>
      </c>
      <c r="L337" s="9">
        <v>22</v>
      </c>
      <c r="M337" s="9"/>
      <c r="N337" s="9"/>
      <c r="O337" s="9"/>
      <c r="P337" s="9"/>
      <c r="Q337" s="9"/>
      <c r="R337" s="9"/>
      <c r="S337" s="10"/>
      <c r="T337" s="10"/>
      <c r="U337" s="18"/>
      <c r="V337" s="10"/>
      <c r="W337" s="10"/>
      <c r="X337" s="10"/>
      <c r="Y337" s="17"/>
      <c r="Z337" s="10"/>
      <c r="AA337" s="10"/>
      <c r="AB337" s="16"/>
      <c r="AC337" s="16"/>
      <c r="AD337" s="16"/>
      <c r="AE337" s="15"/>
      <c r="AF337" s="15"/>
      <c r="AG337" s="15"/>
      <c r="AH337" s="14"/>
      <c r="AI337" s="9"/>
    </row>
    <row r="338" spans="1:35" s="1" customFormat="1" ht="12.75">
      <c r="A338" s="13" t="s">
        <v>5</v>
      </c>
      <c r="B338" s="12" t="s">
        <v>31</v>
      </c>
      <c r="C338" s="12">
        <v>93</v>
      </c>
      <c r="D338" s="19" t="s">
        <v>30</v>
      </c>
      <c r="E338" s="10" t="s">
        <v>6</v>
      </c>
      <c r="F338" s="9">
        <v>5</v>
      </c>
      <c r="G338" s="10" t="s">
        <v>1</v>
      </c>
      <c r="H338" s="10" t="s">
        <v>9</v>
      </c>
      <c r="I338" s="9"/>
      <c r="J338" s="9"/>
      <c r="K338" s="9"/>
      <c r="L338" s="9"/>
      <c r="M338" s="9">
        <v>13</v>
      </c>
      <c r="N338" s="9">
        <v>14</v>
      </c>
      <c r="O338" s="9">
        <v>12</v>
      </c>
      <c r="P338" s="9">
        <v>11</v>
      </c>
      <c r="Q338" s="9"/>
      <c r="R338" s="9"/>
      <c r="S338" s="10" t="str">
        <f>CONCATENATE(B338,H338,I338,J338,K338,L338)</f>
        <v>16Cp11-BE4; p12-BE3; p13-BE1; p14-BE2; p15 TE</v>
      </c>
      <c r="T338" s="10" t="str">
        <f>CONCATENATE(LEFT(B338, 1), "-", MID(B338, 2, 1), "-",RIGHT(B338, 1), " pins ", H338)</f>
        <v>1-6-C pins p11-BE4; p12-BE3; p13-BE1; p14-BE2; p15 TE</v>
      </c>
      <c r="U338" s="18">
        <v>40504</v>
      </c>
      <c r="V338" s="10"/>
      <c r="W338" s="10"/>
      <c r="X338" s="10">
        <f>SUM(V338,W338)</f>
        <v>0</v>
      </c>
      <c r="Y338" s="17" t="e">
        <f>VLOOKUP(T338, '[1]2pt probe test data summary'!$C$2:$V$336, 5, FALSE)</f>
        <v>#N/A</v>
      </c>
      <c r="Z338" s="10"/>
      <c r="AA338" s="10"/>
      <c r="AB338" s="16" t="e">
        <f>VLOOKUP(T338, '[1]2pt probe test data summary'!$C$2:$V$336, 7, FALSE)</f>
        <v>#N/A</v>
      </c>
      <c r="AC338" s="16" t="e">
        <v>#N/A</v>
      </c>
      <c r="AD338" s="16"/>
      <c r="AE338" s="15"/>
      <c r="AF338" s="15"/>
      <c r="AG338" s="15"/>
      <c r="AH338" s="14"/>
      <c r="AI338" s="9"/>
    </row>
    <row r="339" spans="1:35" s="1" customFormat="1" ht="12.75">
      <c r="A339" s="13" t="s">
        <v>5</v>
      </c>
      <c r="B339" s="12" t="s">
        <v>31</v>
      </c>
      <c r="C339" s="12">
        <v>93</v>
      </c>
      <c r="D339" s="19" t="s">
        <v>30</v>
      </c>
      <c r="E339" s="10" t="s">
        <v>8</v>
      </c>
      <c r="F339" s="9">
        <v>8</v>
      </c>
      <c r="G339" s="10" t="s">
        <v>1</v>
      </c>
      <c r="H339" s="10" t="s">
        <v>7</v>
      </c>
      <c r="I339" s="9">
        <v>8</v>
      </c>
      <c r="J339" s="9">
        <v>16</v>
      </c>
      <c r="K339" s="9">
        <v>9</v>
      </c>
      <c r="L339" s="9">
        <v>17</v>
      </c>
      <c r="M339" s="9"/>
      <c r="N339" s="9"/>
      <c r="O339" s="9"/>
      <c r="P339" s="9"/>
      <c r="Q339" s="9"/>
      <c r="R339" s="9"/>
      <c r="S339" s="10" t="str">
        <f>CONCATENATE(B339,H339,I339,J339,K339,L339)</f>
        <v>16Cp8-TE; p17-ptap; p10-BE1; p9-BE2 source; p16-BE2 gate; p6-BE3; p7-BE4 source; p18-BE4 gate816917</v>
      </c>
      <c r="T339" s="10" t="str">
        <f>CONCATENATE(LEFT(B339, 1), "-", MID(B339, 2, 1), "-",RIGHT(B339, 1), " pins ", H339)</f>
        <v>1-6-C pins p8-TE; p17-ptap; p10-BE1; p9-BE2 source; p16-BE2 gate; p6-BE3; p7-BE4 source; p18-BE4 gate</v>
      </c>
      <c r="U339" s="18">
        <v>40504</v>
      </c>
      <c r="V339" s="10"/>
      <c r="W339" s="10"/>
      <c r="X339" s="10">
        <f>SUM(V339,W339)</f>
        <v>0</v>
      </c>
      <c r="Y339" s="17" t="e">
        <f>VLOOKUP(T339, '[1]2pt probe test data summary'!$C$2:$V$336, 5, FALSE)</f>
        <v>#N/A</v>
      </c>
      <c r="Z339" s="10"/>
      <c r="AA339" s="10"/>
      <c r="AB339" s="16" t="e">
        <f>VLOOKUP(T339, '[1]2pt probe test data summary'!$C$2:$V$336, 7, FALSE)</f>
        <v>#N/A</v>
      </c>
      <c r="AC339" s="16" t="e">
        <v>#N/A</v>
      </c>
      <c r="AD339" s="16"/>
      <c r="AE339" s="15"/>
      <c r="AF339" s="15"/>
      <c r="AG339" s="15"/>
      <c r="AH339" s="14"/>
      <c r="AI339" s="9"/>
    </row>
    <row r="340" spans="1:35" s="1" customFormat="1" ht="12.75">
      <c r="A340" s="13" t="s">
        <v>5</v>
      </c>
      <c r="B340" s="12" t="s">
        <v>31</v>
      </c>
      <c r="C340" s="12">
        <v>93</v>
      </c>
      <c r="D340" s="19" t="s">
        <v>30</v>
      </c>
      <c r="E340" s="10" t="s">
        <v>8</v>
      </c>
      <c r="F340" s="9">
        <v>8</v>
      </c>
      <c r="G340" s="10" t="s">
        <v>1</v>
      </c>
      <c r="H340" s="10" t="s">
        <v>7</v>
      </c>
      <c r="I340" s="9">
        <v>8</v>
      </c>
      <c r="J340" s="9">
        <v>18</v>
      </c>
      <c r="K340" s="9">
        <v>7</v>
      </c>
      <c r="L340" s="9">
        <v>17</v>
      </c>
      <c r="M340" s="9"/>
      <c r="N340" s="9"/>
      <c r="O340" s="9"/>
      <c r="P340" s="9"/>
      <c r="Q340" s="9"/>
      <c r="R340" s="9"/>
      <c r="S340" s="10"/>
      <c r="T340" s="10"/>
      <c r="U340" s="18"/>
      <c r="V340" s="10"/>
      <c r="W340" s="10"/>
      <c r="X340" s="10"/>
      <c r="Y340" s="17"/>
      <c r="Z340" s="10"/>
      <c r="AA340" s="10"/>
      <c r="AB340" s="16"/>
      <c r="AC340" s="16"/>
      <c r="AD340" s="16"/>
      <c r="AE340" s="15"/>
      <c r="AF340" s="15"/>
      <c r="AG340" s="15"/>
      <c r="AH340" s="14"/>
      <c r="AI340" s="9"/>
    </row>
    <row r="341" spans="1:35" s="1" customFormat="1" ht="12.75">
      <c r="A341" s="13" t="s">
        <v>5</v>
      </c>
      <c r="B341" s="12" t="s">
        <v>31</v>
      </c>
      <c r="C341" s="12">
        <v>93</v>
      </c>
      <c r="D341" s="19" t="s">
        <v>30</v>
      </c>
      <c r="E341" s="10" t="s">
        <v>2</v>
      </c>
      <c r="F341" s="9">
        <v>10</v>
      </c>
      <c r="G341" s="10" t="s">
        <v>1</v>
      </c>
      <c r="H341" s="10" t="s">
        <v>0</v>
      </c>
      <c r="I341" s="9">
        <v>3</v>
      </c>
      <c r="J341" s="9">
        <v>20</v>
      </c>
      <c r="K341" s="9">
        <v>5</v>
      </c>
      <c r="L341" s="9">
        <v>22</v>
      </c>
      <c r="M341" s="9"/>
      <c r="N341" s="9"/>
      <c r="O341" s="9"/>
      <c r="P341" s="9"/>
      <c r="Q341" s="9"/>
      <c r="R341" s="9"/>
      <c r="S341" s="10" t="str">
        <f>CONCATENATE(B341,H341,I341,J341,K341,L341)</f>
        <v>16Cp3-TE; p22-ptap; p5-BE1 source; p20-BE1 gate; p4-BE2 source; p22-BE2 gate; p1-BE3 source; p24-BE3 gate; p2-BE4 source; p23-BE4 gate320522</v>
      </c>
      <c r="T341" s="10" t="str">
        <f>CONCATENATE(LEFT(B341, 1), "-", MID(B341, 2, 1), "-",RIGHT(B341, 1), " pins ", H341)</f>
        <v>1-6-C pins p3-TE; p22-ptap; p5-BE1 source; p20-BE1 gate; p4-BE2 source; p22-BE2 gate; p1-BE3 source; p24-BE3 gate; p2-BE4 source; p23-BE4 gate</v>
      </c>
      <c r="U341" s="18">
        <v>40504</v>
      </c>
      <c r="V341" s="10"/>
      <c r="W341" s="10"/>
      <c r="X341" s="10">
        <f>SUM(V341,W341)</f>
        <v>0</v>
      </c>
      <c r="Y341" s="17" t="e">
        <f>VLOOKUP(T341, '[1]2pt probe test data summary'!$C$2:$V$336, 5, FALSE)</f>
        <v>#N/A</v>
      </c>
      <c r="Z341" s="10"/>
      <c r="AA341" s="10"/>
      <c r="AB341" s="16" t="e">
        <f>VLOOKUP(T341, '[1]2pt probe test data summary'!$C$2:$V$336, 7, FALSE)</f>
        <v>#N/A</v>
      </c>
      <c r="AC341" s="16" t="e">
        <v>#N/A</v>
      </c>
      <c r="AD341" s="16"/>
      <c r="AE341" s="15"/>
      <c r="AF341" s="15"/>
      <c r="AG341" s="15"/>
      <c r="AH341" s="14"/>
      <c r="AI341" s="9"/>
    </row>
    <row r="342" spans="1:35" s="1" customFormat="1" ht="12.75">
      <c r="A342" s="13" t="s">
        <v>5</v>
      </c>
      <c r="B342" s="12" t="s">
        <v>31</v>
      </c>
      <c r="C342" s="12">
        <v>93</v>
      </c>
      <c r="D342" s="19" t="s">
        <v>30</v>
      </c>
      <c r="E342" s="10" t="s">
        <v>2</v>
      </c>
      <c r="F342" s="9">
        <v>10</v>
      </c>
      <c r="G342" s="10" t="s">
        <v>1</v>
      </c>
      <c r="H342" s="10" t="s">
        <v>0</v>
      </c>
      <c r="I342" s="9">
        <v>3</v>
      </c>
      <c r="J342" s="9">
        <v>21</v>
      </c>
      <c r="K342" s="9">
        <v>4</v>
      </c>
      <c r="L342" s="9">
        <v>22</v>
      </c>
      <c r="M342" s="9"/>
      <c r="N342" s="9"/>
      <c r="O342" s="9"/>
      <c r="P342" s="9"/>
      <c r="Q342" s="9"/>
      <c r="R342" s="9"/>
      <c r="S342" s="10"/>
      <c r="T342" s="10"/>
      <c r="U342" s="18"/>
      <c r="V342" s="10"/>
      <c r="W342" s="10"/>
      <c r="X342" s="10"/>
      <c r="Y342" s="17"/>
      <c r="Z342" s="10"/>
      <c r="AA342" s="10"/>
      <c r="AB342" s="16"/>
      <c r="AC342" s="16"/>
      <c r="AD342" s="16"/>
      <c r="AE342" s="15"/>
      <c r="AF342" s="15"/>
      <c r="AG342" s="15"/>
      <c r="AH342" s="14"/>
      <c r="AI342" s="9"/>
    </row>
    <row r="343" spans="1:35" s="1" customFormat="1" ht="12.75">
      <c r="A343" s="13" t="s">
        <v>5</v>
      </c>
      <c r="B343" s="12" t="s">
        <v>31</v>
      </c>
      <c r="C343" s="12">
        <v>93</v>
      </c>
      <c r="D343" s="19" t="s">
        <v>30</v>
      </c>
      <c r="E343" s="10" t="s">
        <v>2</v>
      </c>
      <c r="F343" s="9">
        <v>10</v>
      </c>
      <c r="G343" s="10" t="s">
        <v>1</v>
      </c>
      <c r="H343" s="10" t="s">
        <v>0</v>
      </c>
      <c r="I343" s="9">
        <v>3</v>
      </c>
      <c r="J343" s="9">
        <v>24</v>
      </c>
      <c r="K343" s="9">
        <v>1</v>
      </c>
      <c r="L343" s="9">
        <v>22</v>
      </c>
      <c r="M343" s="9"/>
      <c r="N343" s="9"/>
      <c r="O343" s="9"/>
      <c r="P343" s="9"/>
      <c r="Q343" s="9"/>
      <c r="R343" s="9"/>
      <c r="S343" s="10"/>
      <c r="T343" s="10"/>
      <c r="U343" s="18"/>
      <c r="V343" s="10"/>
      <c r="W343" s="10"/>
      <c r="X343" s="10"/>
      <c r="Y343" s="17"/>
      <c r="Z343" s="10"/>
      <c r="AA343" s="10"/>
      <c r="AB343" s="16"/>
      <c r="AC343" s="16"/>
      <c r="AD343" s="16"/>
      <c r="AE343" s="15"/>
      <c r="AF343" s="15"/>
      <c r="AG343" s="15"/>
      <c r="AH343" s="14"/>
      <c r="AI343" s="9"/>
    </row>
    <row r="344" spans="1:35" s="1" customFormat="1" ht="12.75">
      <c r="A344" s="13" t="s">
        <v>5</v>
      </c>
      <c r="B344" s="12" t="s">
        <v>31</v>
      </c>
      <c r="C344" s="12">
        <v>93</v>
      </c>
      <c r="D344" s="19" t="s">
        <v>30</v>
      </c>
      <c r="E344" s="10" t="s">
        <v>2</v>
      </c>
      <c r="F344" s="9">
        <v>10</v>
      </c>
      <c r="G344" s="10" t="s">
        <v>1</v>
      </c>
      <c r="H344" s="10" t="s">
        <v>0</v>
      </c>
      <c r="I344" s="9">
        <v>3</v>
      </c>
      <c r="J344" s="9">
        <v>23</v>
      </c>
      <c r="K344" s="9">
        <v>2</v>
      </c>
      <c r="L344" s="9">
        <v>22</v>
      </c>
      <c r="M344" s="9"/>
      <c r="N344" s="9"/>
      <c r="O344" s="9"/>
      <c r="P344" s="9"/>
      <c r="Q344" s="9"/>
      <c r="R344" s="9"/>
      <c r="S344" s="10"/>
      <c r="T344" s="10"/>
      <c r="U344" s="18"/>
      <c r="V344" s="10"/>
      <c r="W344" s="10"/>
      <c r="X344" s="10"/>
      <c r="Y344" s="17"/>
      <c r="Z344" s="10"/>
      <c r="AA344" s="10"/>
      <c r="AB344" s="16"/>
      <c r="AC344" s="16"/>
      <c r="AD344" s="16"/>
      <c r="AE344" s="15"/>
      <c r="AF344" s="15"/>
      <c r="AG344" s="15"/>
      <c r="AH344" s="14"/>
      <c r="AI344" s="9"/>
    </row>
    <row r="345" spans="1:35" s="1" customFormat="1" ht="12.75">
      <c r="A345" s="13" t="s">
        <v>5</v>
      </c>
      <c r="B345" s="12" t="s">
        <v>29</v>
      </c>
      <c r="C345" s="12">
        <v>94</v>
      </c>
      <c r="D345" s="11" t="s">
        <v>28</v>
      </c>
      <c r="E345" s="10" t="s">
        <v>6</v>
      </c>
      <c r="F345" s="9">
        <v>5</v>
      </c>
      <c r="G345" s="10" t="s">
        <v>1</v>
      </c>
      <c r="H345" s="10" t="s">
        <v>9</v>
      </c>
      <c r="I345" s="9"/>
      <c r="J345" s="9"/>
      <c r="K345" s="9"/>
      <c r="L345" s="9"/>
      <c r="M345" s="9">
        <v>13</v>
      </c>
      <c r="N345" s="9">
        <v>14</v>
      </c>
      <c r="O345" s="9">
        <v>12</v>
      </c>
      <c r="P345" s="9">
        <v>11</v>
      </c>
      <c r="Q345" s="9"/>
      <c r="R345" s="9"/>
      <c r="S345" s="10" t="str">
        <f>CONCATENATE(B345,H345,I345,J345,K345,L345)</f>
        <v>16Dp11-BE4; p12-BE3; p13-BE1; p14-BE2; p15 TE</v>
      </c>
      <c r="T345" s="10" t="str">
        <f>CONCATENATE(LEFT(B345, 1), "-", MID(B345, 2, 1), "-",RIGHT(B345, 1), " pins ", H345)</f>
        <v>1-6-D pins p11-BE4; p12-BE3; p13-BE1; p14-BE2; p15 TE</v>
      </c>
      <c r="U345" s="18">
        <v>40504</v>
      </c>
      <c r="V345" s="10"/>
      <c r="W345" s="10"/>
      <c r="X345" s="10">
        <f>SUM(V345,W345)</f>
        <v>0</v>
      </c>
      <c r="Y345" s="17" t="e">
        <f>VLOOKUP(T345, '[1]2pt probe test data summary'!$C$2:$V$336, 5, FALSE)</f>
        <v>#N/A</v>
      </c>
      <c r="Z345" s="10"/>
      <c r="AA345" s="10"/>
      <c r="AB345" s="16" t="e">
        <f>VLOOKUP(T345, '[1]2pt probe test data summary'!$C$2:$V$336, 7, FALSE)</f>
        <v>#N/A</v>
      </c>
      <c r="AC345" s="16" t="e">
        <v>#N/A</v>
      </c>
      <c r="AD345" s="16"/>
      <c r="AE345" s="15"/>
      <c r="AF345" s="15"/>
      <c r="AG345" s="15"/>
      <c r="AH345" s="14"/>
      <c r="AI345" s="9"/>
    </row>
    <row r="346" spans="1:35" s="1" customFormat="1" ht="12.75">
      <c r="A346" s="13" t="s">
        <v>5</v>
      </c>
      <c r="B346" s="12" t="s">
        <v>29</v>
      </c>
      <c r="C346" s="12">
        <v>94</v>
      </c>
      <c r="D346" s="11" t="s">
        <v>28</v>
      </c>
      <c r="E346" s="10" t="s">
        <v>8</v>
      </c>
      <c r="F346" s="9">
        <v>8</v>
      </c>
      <c r="G346" s="10" t="s">
        <v>1</v>
      </c>
      <c r="H346" s="10" t="s">
        <v>7</v>
      </c>
      <c r="I346" s="9">
        <v>8</v>
      </c>
      <c r="J346" s="9">
        <v>16</v>
      </c>
      <c r="K346" s="9">
        <v>9</v>
      </c>
      <c r="L346" s="9">
        <v>17</v>
      </c>
      <c r="M346" s="9"/>
      <c r="N346" s="9"/>
      <c r="O346" s="9"/>
      <c r="P346" s="9"/>
      <c r="Q346" s="9"/>
      <c r="R346" s="9"/>
      <c r="S346" s="10" t="str">
        <f>CONCATENATE(B346,H346,I346,J346,K346,L346)</f>
        <v>16Dp8-TE; p17-ptap; p10-BE1; p9-BE2 source; p16-BE2 gate; p6-BE3; p7-BE4 source; p18-BE4 gate816917</v>
      </c>
      <c r="T346" s="10" t="str">
        <f>CONCATENATE(LEFT(B346, 1), "-", MID(B346, 2, 1), "-",RIGHT(B346, 1), " pins ", H346)</f>
        <v>1-6-D pins p8-TE; p17-ptap; p10-BE1; p9-BE2 source; p16-BE2 gate; p6-BE3; p7-BE4 source; p18-BE4 gate</v>
      </c>
      <c r="U346" s="18">
        <v>40504</v>
      </c>
      <c r="V346" s="10"/>
      <c r="W346" s="10"/>
      <c r="X346" s="10">
        <f>SUM(V346,W346)</f>
        <v>0</v>
      </c>
      <c r="Y346" s="17" t="e">
        <f>VLOOKUP(T346, '[1]2pt probe test data summary'!$C$2:$V$336, 5, FALSE)</f>
        <v>#N/A</v>
      </c>
      <c r="Z346" s="10"/>
      <c r="AA346" s="10"/>
      <c r="AB346" s="16" t="e">
        <f>VLOOKUP(T346, '[1]2pt probe test data summary'!$C$2:$V$336, 7, FALSE)</f>
        <v>#N/A</v>
      </c>
      <c r="AC346" s="16" t="e">
        <v>#N/A</v>
      </c>
      <c r="AD346" s="16"/>
      <c r="AE346" s="15"/>
      <c r="AF346" s="15"/>
      <c r="AG346" s="15"/>
      <c r="AH346" s="14"/>
      <c r="AI346" s="9"/>
    </row>
    <row r="347" spans="1:35" s="1" customFormat="1" ht="12.75">
      <c r="A347" s="13" t="s">
        <v>5</v>
      </c>
      <c r="B347" s="12" t="s">
        <v>29</v>
      </c>
      <c r="C347" s="12">
        <v>94</v>
      </c>
      <c r="D347" s="11" t="s">
        <v>28</v>
      </c>
      <c r="E347" s="10" t="s">
        <v>8</v>
      </c>
      <c r="F347" s="9">
        <v>8</v>
      </c>
      <c r="G347" s="10" t="s">
        <v>1</v>
      </c>
      <c r="H347" s="10" t="s">
        <v>7</v>
      </c>
      <c r="I347" s="9">
        <v>8</v>
      </c>
      <c r="J347" s="9">
        <v>18</v>
      </c>
      <c r="K347" s="9">
        <v>7</v>
      </c>
      <c r="L347" s="9">
        <v>17</v>
      </c>
      <c r="M347" s="9"/>
      <c r="N347" s="9"/>
      <c r="O347" s="9"/>
      <c r="P347" s="9"/>
      <c r="Q347" s="9"/>
      <c r="R347" s="9"/>
      <c r="S347" s="10"/>
      <c r="T347" s="10"/>
      <c r="U347" s="18"/>
      <c r="V347" s="10"/>
      <c r="W347" s="10"/>
      <c r="X347" s="10"/>
      <c r="Y347" s="17"/>
      <c r="Z347" s="10"/>
      <c r="AA347" s="10"/>
      <c r="AB347" s="16"/>
      <c r="AC347" s="16"/>
      <c r="AD347" s="16"/>
      <c r="AE347" s="15"/>
      <c r="AF347" s="15"/>
      <c r="AG347" s="15"/>
      <c r="AH347" s="14"/>
      <c r="AI347" s="9"/>
    </row>
    <row r="348" spans="1:35" s="1" customFormat="1" ht="12.75">
      <c r="A348" s="13" t="s">
        <v>5</v>
      </c>
      <c r="B348" s="12" t="s">
        <v>29</v>
      </c>
      <c r="C348" s="12">
        <v>94</v>
      </c>
      <c r="D348" s="11" t="s">
        <v>28</v>
      </c>
      <c r="E348" s="10" t="s">
        <v>2</v>
      </c>
      <c r="F348" s="9">
        <v>10</v>
      </c>
      <c r="G348" s="10" t="s">
        <v>1</v>
      </c>
      <c r="H348" s="10" t="s">
        <v>0</v>
      </c>
      <c r="I348" s="9">
        <v>3</v>
      </c>
      <c r="J348" s="9">
        <v>20</v>
      </c>
      <c r="K348" s="9">
        <v>5</v>
      </c>
      <c r="L348" s="9">
        <v>22</v>
      </c>
      <c r="M348" s="9"/>
      <c r="N348" s="9"/>
      <c r="O348" s="9"/>
      <c r="P348" s="9"/>
      <c r="Q348" s="9"/>
      <c r="R348" s="9"/>
      <c r="S348" s="10" t="str">
        <f>CONCATENATE(B348,H348,I348,J348,K348,L348)</f>
        <v>16Dp3-TE; p22-ptap; p5-BE1 source; p20-BE1 gate; p4-BE2 source; p22-BE2 gate; p1-BE3 source; p24-BE3 gate; p2-BE4 source; p23-BE4 gate320522</v>
      </c>
      <c r="T348" s="10" t="str">
        <f>CONCATENATE(LEFT(B348, 1), "-", MID(B348, 2, 1), "-",RIGHT(B348, 1), " pins ", H348)</f>
        <v>1-6-D pins p3-TE; p22-ptap; p5-BE1 source; p20-BE1 gate; p4-BE2 source; p22-BE2 gate; p1-BE3 source; p24-BE3 gate; p2-BE4 source; p23-BE4 gate</v>
      </c>
      <c r="U348" s="18">
        <v>40504</v>
      </c>
      <c r="V348" s="10"/>
      <c r="W348" s="10"/>
      <c r="X348" s="10">
        <f>SUM(V348,W348)</f>
        <v>0</v>
      </c>
      <c r="Y348" s="17" t="e">
        <f>VLOOKUP(T348, '[1]2pt probe test data summary'!$C$2:$V$336, 5, FALSE)</f>
        <v>#N/A</v>
      </c>
      <c r="Z348" s="10"/>
      <c r="AA348" s="10"/>
      <c r="AB348" s="16" t="e">
        <f>VLOOKUP(T348, '[1]2pt probe test data summary'!$C$2:$V$336, 7, FALSE)</f>
        <v>#N/A</v>
      </c>
      <c r="AC348" s="16" t="e">
        <v>#N/A</v>
      </c>
      <c r="AD348" s="16"/>
      <c r="AE348" s="15"/>
      <c r="AF348" s="15"/>
      <c r="AG348" s="15"/>
      <c r="AH348" s="14"/>
      <c r="AI348" s="9"/>
    </row>
    <row r="349" spans="1:35" s="1" customFormat="1" ht="12.75">
      <c r="A349" s="13" t="s">
        <v>5</v>
      </c>
      <c r="B349" s="12" t="s">
        <v>29</v>
      </c>
      <c r="C349" s="12">
        <v>94</v>
      </c>
      <c r="D349" s="11" t="s">
        <v>28</v>
      </c>
      <c r="E349" s="10" t="s">
        <v>2</v>
      </c>
      <c r="F349" s="9">
        <v>10</v>
      </c>
      <c r="G349" s="10" t="s">
        <v>1</v>
      </c>
      <c r="H349" s="10" t="s">
        <v>0</v>
      </c>
      <c r="I349" s="9">
        <v>3</v>
      </c>
      <c r="J349" s="9">
        <v>21</v>
      </c>
      <c r="K349" s="9">
        <v>4</v>
      </c>
      <c r="L349" s="9">
        <v>22</v>
      </c>
      <c r="M349" s="9"/>
      <c r="N349" s="9"/>
      <c r="O349" s="9"/>
      <c r="P349" s="9"/>
      <c r="Q349" s="9"/>
      <c r="R349" s="9"/>
      <c r="S349" s="10"/>
      <c r="T349" s="10"/>
      <c r="U349" s="18"/>
      <c r="V349" s="10"/>
      <c r="W349" s="10"/>
      <c r="X349" s="10"/>
      <c r="Y349" s="17"/>
      <c r="Z349" s="10"/>
      <c r="AA349" s="10"/>
      <c r="AB349" s="16"/>
      <c r="AC349" s="16"/>
      <c r="AD349" s="16"/>
      <c r="AE349" s="15"/>
      <c r="AF349" s="15"/>
      <c r="AG349" s="15"/>
      <c r="AH349" s="14"/>
      <c r="AI349" s="9"/>
    </row>
    <row r="350" spans="1:35" s="1" customFormat="1" ht="12.75">
      <c r="A350" s="13" t="s">
        <v>5</v>
      </c>
      <c r="B350" s="12" t="s">
        <v>29</v>
      </c>
      <c r="C350" s="12">
        <v>94</v>
      </c>
      <c r="D350" s="11" t="s">
        <v>28</v>
      </c>
      <c r="E350" s="10" t="s">
        <v>2</v>
      </c>
      <c r="F350" s="9">
        <v>10</v>
      </c>
      <c r="G350" s="10" t="s">
        <v>1</v>
      </c>
      <c r="H350" s="10" t="s">
        <v>0</v>
      </c>
      <c r="I350" s="9">
        <v>3</v>
      </c>
      <c r="J350" s="9">
        <v>24</v>
      </c>
      <c r="K350" s="9">
        <v>1</v>
      </c>
      <c r="L350" s="9">
        <v>22</v>
      </c>
      <c r="M350" s="9"/>
      <c r="N350" s="9"/>
      <c r="O350" s="9"/>
      <c r="P350" s="9"/>
      <c r="Q350" s="9"/>
      <c r="R350" s="9"/>
      <c r="S350" s="10"/>
      <c r="T350" s="10"/>
      <c r="U350" s="18"/>
      <c r="V350" s="10"/>
      <c r="W350" s="10"/>
      <c r="X350" s="10"/>
      <c r="Y350" s="17"/>
      <c r="Z350" s="10"/>
      <c r="AA350" s="10"/>
      <c r="AB350" s="16"/>
      <c r="AC350" s="16"/>
      <c r="AD350" s="16"/>
      <c r="AE350" s="15"/>
      <c r="AF350" s="15"/>
      <c r="AG350" s="15"/>
      <c r="AH350" s="14"/>
      <c r="AI350" s="9"/>
    </row>
    <row r="351" spans="1:35" s="1" customFormat="1" ht="12.75">
      <c r="A351" s="13" t="s">
        <v>5</v>
      </c>
      <c r="B351" s="12" t="s">
        <v>29</v>
      </c>
      <c r="C351" s="12">
        <v>94</v>
      </c>
      <c r="D351" s="11" t="s">
        <v>28</v>
      </c>
      <c r="E351" s="10" t="s">
        <v>2</v>
      </c>
      <c r="F351" s="9">
        <v>10</v>
      </c>
      <c r="G351" s="10" t="s">
        <v>1</v>
      </c>
      <c r="H351" s="10" t="s">
        <v>0</v>
      </c>
      <c r="I351" s="9">
        <v>3</v>
      </c>
      <c r="J351" s="9">
        <v>23</v>
      </c>
      <c r="K351" s="9">
        <v>2</v>
      </c>
      <c r="L351" s="9">
        <v>22</v>
      </c>
      <c r="M351" s="9"/>
      <c r="N351" s="9"/>
      <c r="O351" s="9"/>
      <c r="P351" s="9"/>
      <c r="Q351" s="9"/>
      <c r="R351" s="9"/>
      <c r="S351" s="10"/>
      <c r="T351" s="10"/>
      <c r="U351" s="18"/>
      <c r="V351" s="10"/>
      <c r="W351" s="10"/>
      <c r="X351" s="10"/>
      <c r="Y351" s="17"/>
      <c r="Z351" s="10"/>
      <c r="AA351" s="10"/>
      <c r="AB351" s="16"/>
      <c r="AC351" s="16"/>
      <c r="AD351" s="16"/>
      <c r="AE351" s="15"/>
      <c r="AF351" s="15"/>
      <c r="AG351" s="15"/>
      <c r="AH351" s="14"/>
      <c r="AI351" s="9"/>
    </row>
    <row r="352" spans="1:35" s="1" customFormat="1" ht="12.75">
      <c r="A352" s="13" t="s">
        <v>5</v>
      </c>
      <c r="B352" s="12" t="s">
        <v>27</v>
      </c>
      <c r="C352" s="12">
        <v>95</v>
      </c>
      <c r="D352" s="19" t="s">
        <v>26</v>
      </c>
      <c r="E352" s="10" t="s">
        <v>6</v>
      </c>
      <c r="F352" s="9">
        <v>5</v>
      </c>
      <c r="G352" s="10" t="s">
        <v>1</v>
      </c>
      <c r="H352" s="10" t="s">
        <v>9</v>
      </c>
      <c r="I352" s="9"/>
      <c r="J352" s="9"/>
      <c r="K352" s="9"/>
      <c r="L352" s="9"/>
      <c r="M352" s="9">
        <v>13</v>
      </c>
      <c r="N352" s="9">
        <v>14</v>
      </c>
      <c r="O352" s="9">
        <v>12</v>
      </c>
      <c r="P352" s="9">
        <v>11</v>
      </c>
      <c r="Q352" s="9"/>
      <c r="R352" s="9"/>
      <c r="S352" s="10" t="str">
        <f>CONCATENATE(B352,H352,I352,J352,K352,L352)</f>
        <v>16Ep11-BE4; p12-BE3; p13-BE1; p14-BE2; p15 TE</v>
      </c>
      <c r="T352" s="10" t="str">
        <f>CONCATENATE(LEFT(B352, 1), "-", MID(B352, 2, 1), "-",RIGHT(B352, 1), " pins ", H352)</f>
        <v>1-6-E pins p11-BE4; p12-BE3; p13-BE1; p14-BE2; p15 TE</v>
      </c>
      <c r="U352" s="18">
        <v>40504</v>
      </c>
      <c r="V352" s="10"/>
      <c r="W352" s="10"/>
      <c r="X352" s="10">
        <f>SUM(V352,W352)</f>
        <v>0</v>
      </c>
      <c r="Y352" s="17" t="e">
        <f>VLOOKUP(T352, '[1]2pt probe test data summary'!$C$2:$V$336, 5, FALSE)</f>
        <v>#N/A</v>
      </c>
      <c r="Z352" s="10"/>
      <c r="AA352" s="10"/>
      <c r="AB352" s="16" t="e">
        <f>VLOOKUP(T352, '[1]2pt probe test data summary'!$C$2:$V$336, 7, FALSE)</f>
        <v>#N/A</v>
      </c>
      <c r="AC352" s="16" t="e">
        <v>#N/A</v>
      </c>
      <c r="AD352" s="16"/>
      <c r="AE352" s="15"/>
      <c r="AF352" s="15"/>
      <c r="AG352" s="15"/>
      <c r="AH352" s="14"/>
      <c r="AI352" s="9"/>
    </row>
    <row r="353" spans="1:35" s="1" customFormat="1" ht="12.75">
      <c r="A353" s="13" t="s">
        <v>5</v>
      </c>
      <c r="B353" s="12" t="s">
        <v>27</v>
      </c>
      <c r="C353" s="12">
        <v>95</v>
      </c>
      <c r="D353" s="19" t="s">
        <v>26</v>
      </c>
      <c r="E353" s="10" t="s">
        <v>8</v>
      </c>
      <c r="F353" s="9">
        <v>8</v>
      </c>
      <c r="G353" s="10" t="s">
        <v>1</v>
      </c>
      <c r="H353" s="10" t="s">
        <v>7</v>
      </c>
      <c r="I353" s="9">
        <v>8</v>
      </c>
      <c r="J353" s="9">
        <v>16</v>
      </c>
      <c r="K353" s="9">
        <v>9</v>
      </c>
      <c r="L353" s="9">
        <v>17</v>
      </c>
      <c r="M353" s="9"/>
      <c r="N353" s="9"/>
      <c r="O353" s="9"/>
      <c r="P353" s="9"/>
      <c r="Q353" s="9"/>
      <c r="R353" s="9"/>
      <c r="S353" s="10" t="str">
        <f>CONCATENATE(B353,H353,I353,J353,K353,L353)</f>
        <v>16Ep8-TE; p17-ptap; p10-BE1; p9-BE2 source; p16-BE2 gate; p6-BE3; p7-BE4 source; p18-BE4 gate816917</v>
      </c>
      <c r="T353" s="10" t="str">
        <f>CONCATENATE(LEFT(B353, 1), "-", MID(B353, 2, 1), "-",RIGHT(B353, 1), " pins ", H353)</f>
        <v>1-6-E pins p8-TE; p17-ptap; p10-BE1; p9-BE2 source; p16-BE2 gate; p6-BE3; p7-BE4 source; p18-BE4 gate</v>
      </c>
      <c r="U353" s="18">
        <v>40504</v>
      </c>
      <c r="V353" s="10"/>
      <c r="W353" s="10"/>
      <c r="X353" s="10">
        <f>SUM(V353,W353)</f>
        <v>0</v>
      </c>
      <c r="Y353" s="17" t="e">
        <f>VLOOKUP(T353, '[1]2pt probe test data summary'!$C$2:$V$336, 5, FALSE)</f>
        <v>#N/A</v>
      </c>
      <c r="Z353" s="10"/>
      <c r="AA353" s="10"/>
      <c r="AB353" s="16" t="e">
        <f>VLOOKUP(T353, '[1]2pt probe test data summary'!$C$2:$V$336, 7, FALSE)</f>
        <v>#N/A</v>
      </c>
      <c r="AC353" s="16" t="e">
        <v>#N/A</v>
      </c>
      <c r="AD353" s="16"/>
      <c r="AE353" s="15"/>
      <c r="AF353" s="15"/>
      <c r="AG353" s="15"/>
      <c r="AH353" s="14"/>
      <c r="AI353" s="9"/>
    </row>
    <row r="354" spans="1:35" s="1" customFormat="1" ht="12.75">
      <c r="A354" s="13" t="s">
        <v>5</v>
      </c>
      <c r="B354" s="12" t="s">
        <v>27</v>
      </c>
      <c r="C354" s="12">
        <v>95</v>
      </c>
      <c r="D354" s="19" t="s">
        <v>26</v>
      </c>
      <c r="E354" s="10" t="s">
        <v>8</v>
      </c>
      <c r="F354" s="9">
        <v>8</v>
      </c>
      <c r="G354" s="10" t="s">
        <v>1</v>
      </c>
      <c r="H354" s="10" t="s">
        <v>7</v>
      </c>
      <c r="I354" s="9">
        <v>8</v>
      </c>
      <c r="J354" s="9">
        <v>18</v>
      </c>
      <c r="K354" s="9">
        <v>7</v>
      </c>
      <c r="L354" s="9">
        <v>17</v>
      </c>
      <c r="M354" s="9"/>
      <c r="N354" s="9"/>
      <c r="O354" s="9"/>
      <c r="P354" s="9"/>
      <c r="Q354" s="9"/>
      <c r="R354" s="9"/>
      <c r="S354" s="10"/>
      <c r="T354" s="10"/>
      <c r="U354" s="18"/>
      <c r="V354" s="10"/>
      <c r="W354" s="10"/>
      <c r="X354" s="10"/>
      <c r="Y354" s="17"/>
      <c r="Z354" s="10"/>
      <c r="AA354" s="10"/>
      <c r="AB354" s="16"/>
      <c r="AC354" s="16"/>
      <c r="AD354" s="16"/>
      <c r="AE354" s="15"/>
      <c r="AF354" s="15"/>
      <c r="AG354" s="15"/>
      <c r="AH354" s="14"/>
      <c r="AI354" s="9"/>
    </row>
    <row r="355" spans="1:35" s="1" customFormat="1" ht="12.75">
      <c r="A355" s="13" t="s">
        <v>5</v>
      </c>
      <c r="B355" s="12" t="s">
        <v>27</v>
      </c>
      <c r="C355" s="12">
        <v>95</v>
      </c>
      <c r="D355" s="19" t="s">
        <v>26</v>
      </c>
      <c r="E355" s="10" t="s">
        <v>2</v>
      </c>
      <c r="F355" s="9">
        <v>10</v>
      </c>
      <c r="G355" s="10" t="s">
        <v>1</v>
      </c>
      <c r="H355" s="10" t="s">
        <v>0</v>
      </c>
      <c r="I355" s="9">
        <v>3</v>
      </c>
      <c r="J355" s="9">
        <v>20</v>
      </c>
      <c r="K355" s="9">
        <v>5</v>
      </c>
      <c r="L355" s="9">
        <v>22</v>
      </c>
      <c r="M355" s="9"/>
      <c r="N355" s="9"/>
      <c r="O355" s="9"/>
      <c r="P355" s="9"/>
      <c r="Q355" s="9"/>
      <c r="R355" s="9"/>
      <c r="S355" s="10" t="str">
        <f>CONCATENATE(B355,H355,I355,J355,K355,L355)</f>
        <v>16Ep3-TE; p22-ptap; p5-BE1 source; p20-BE1 gate; p4-BE2 source; p22-BE2 gate; p1-BE3 source; p24-BE3 gate; p2-BE4 source; p23-BE4 gate320522</v>
      </c>
      <c r="T355" s="10" t="str">
        <f>CONCATENATE(LEFT(B355, 1), "-", MID(B355, 2, 1), "-",RIGHT(B355, 1), " pins ", H355)</f>
        <v>1-6-E pins p3-TE; p22-ptap; p5-BE1 source; p20-BE1 gate; p4-BE2 source; p22-BE2 gate; p1-BE3 source; p24-BE3 gate; p2-BE4 source; p23-BE4 gate</v>
      </c>
      <c r="U355" s="18">
        <v>40504</v>
      </c>
      <c r="V355" s="10"/>
      <c r="W355" s="10"/>
      <c r="X355" s="10">
        <f>SUM(V355,W355)</f>
        <v>0</v>
      </c>
      <c r="Y355" s="17" t="e">
        <f>VLOOKUP(T355, '[1]2pt probe test data summary'!$C$2:$V$336, 5, FALSE)</f>
        <v>#N/A</v>
      </c>
      <c r="Z355" s="10"/>
      <c r="AA355" s="10"/>
      <c r="AB355" s="16" t="e">
        <f>VLOOKUP(T355, '[1]2pt probe test data summary'!$C$2:$V$336, 7, FALSE)</f>
        <v>#N/A</v>
      </c>
      <c r="AC355" s="16" t="e">
        <v>#N/A</v>
      </c>
      <c r="AD355" s="16"/>
      <c r="AE355" s="15"/>
      <c r="AF355" s="15"/>
      <c r="AG355" s="15"/>
      <c r="AH355" s="14"/>
      <c r="AI355" s="9"/>
    </row>
    <row r="356" spans="1:35" s="1" customFormat="1" ht="12.75">
      <c r="A356" s="13" t="s">
        <v>5</v>
      </c>
      <c r="B356" s="12" t="s">
        <v>27</v>
      </c>
      <c r="C356" s="12">
        <v>95</v>
      </c>
      <c r="D356" s="19" t="s">
        <v>26</v>
      </c>
      <c r="E356" s="10" t="s">
        <v>2</v>
      </c>
      <c r="F356" s="9">
        <v>10</v>
      </c>
      <c r="G356" s="10" t="s">
        <v>1</v>
      </c>
      <c r="H356" s="10" t="s">
        <v>0</v>
      </c>
      <c r="I356" s="9">
        <v>3</v>
      </c>
      <c r="J356" s="9">
        <v>21</v>
      </c>
      <c r="K356" s="9">
        <v>4</v>
      </c>
      <c r="L356" s="9">
        <v>22</v>
      </c>
      <c r="M356" s="9"/>
      <c r="N356" s="9"/>
      <c r="O356" s="9"/>
      <c r="P356" s="9"/>
      <c r="Q356" s="9"/>
      <c r="R356" s="9"/>
      <c r="S356" s="10"/>
      <c r="T356" s="10"/>
      <c r="U356" s="18"/>
      <c r="V356" s="10"/>
      <c r="W356" s="10"/>
      <c r="X356" s="10"/>
      <c r="Y356" s="17"/>
      <c r="Z356" s="10"/>
      <c r="AA356" s="10"/>
      <c r="AB356" s="16"/>
      <c r="AC356" s="16"/>
      <c r="AD356" s="16"/>
      <c r="AE356" s="15"/>
      <c r="AF356" s="15"/>
      <c r="AG356" s="15"/>
      <c r="AH356" s="14"/>
      <c r="AI356" s="9"/>
    </row>
    <row r="357" spans="1:35" s="1" customFormat="1" ht="12.75">
      <c r="A357" s="13" t="s">
        <v>5</v>
      </c>
      <c r="B357" s="12" t="s">
        <v>27</v>
      </c>
      <c r="C357" s="12">
        <v>95</v>
      </c>
      <c r="D357" s="19" t="s">
        <v>26</v>
      </c>
      <c r="E357" s="10" t="s">
        <v>2</v>
      </c>
      <c r="F357" s="9">
        <v>10</v>
      </c>
      <c r="G357" s="10" t="s">
        <v>1</v>
      </c>
      <c r="H357" s="10" t="s">
        <v>0</v>
      </c>
      <c r="I357" s="9">
        <v>3</v>
      </c>
      <c r="J357" s="9">
        <v>24</v>
      </c>
      <c r="K357" s="9">
        <v>1</v>
      </c>
      <c r="L357" s="9">
        <v>22</v>
      </c>
      <c r="M357" s="9"/>
      <c r="N357" s="9"/>
      <c r="O357" s="9"/>
      <c r="P357" s="9"/>
      <c r="Q357" s="9"/>
      <c r="R357" s="9"/>
      <c r="S357" s="10"/>
      <c r="T357" s="10"/>
      <c r="U357" s="18"/>
      <c r="V357" s="10"/>
      <c r="W357" s="10"/>
      <c r="X357" s="10"/>
      <c r="Y357" s="17"/>
      <c r="Z357" s="10"/>
      <c r="AA357" s="10"/>
      <c r="AB357" s="16"/>
      <c r="AC357" s="16"/>
      <c r="AD357" s="16"/>
      <c r="AE357" s="15"/>
      <c r="AF357" s="15"/>
      <c r="AG357" s="15"/>
      <c r="AH357" s="14"/>
      <c r="AI357" s="9"/>
    </row>
    <row r="358" spans="1:35" s="1" customFormat="1" ht="12.75">
      <c r="A358" s="13" t="s">
        <v>5</v>
      </c>
      <c r="B358" s="12" t="s">
        <v>27</v>
      </c>
      <c r="C358" s="12">
        <v>95</v>
      </c>
      <c r="D358" s="19" t="s">
        <v>26</v>
      </c>
      <c r="E358" s="10" t="s">
        <v>2</v>
      </c>
      <c r="F358" s="9">
        <v>10</v>
      </c>
      <c r="G358" s="10" t="s">
        <v>1</v>
      </c>
      <c r="H358" s="10" t="s">
        <v>0</v>
      </c>
      <c r="I358" s="9">
        <v>3</v>
      </c>
      <c r="J358" s="9">
        <v>23</v>
      </c>
      <c r="K358" s="9">
        <v>2</v>
      </c>
      <c r="L358" s="9">
        <v>22</v>
      </c>
      <c r="M358" s="9"/>
      <c r="N358" s="9"/>
      <c r="O358" s="9"/>
      <c r="P358" s="9"/>
      <c r="Q358" s="9"/>
      <c r="R358" s="9"/>
      <c r="S358" s="10"/>
      <c r="T358" s="10"/>
      <c r="U358" s="18"/>
      <c r="V358" s="10"/>
      <c r="W358" s="10"/>
      <c r="X358" s="10"/>
      <c r="Y358" s="17"/>
      <c r="Z358" s="10"/>
      <c r="AA358" s="10"/>
      <c r="AB358" s="16"/>
      <c r="AC358" s="16"/>
      <c r="AD358" s="16"/>
      <c r="AE358" s="15"/>
      <c r="AF358" s="15"/>
      <c r="AG358" s="15"/>
      <c r="AH358" s="14"/>
      <c r="AI358" s="9"/>
    </row>
    <row r="359" spans="1:35" s="1" customFormat="1" ht="12.75">
      <c r="A359" s="13" t="s">
        <v>5</v>
      </c>
      <c r="B359" s="12" t="s">
        <v>25</v>
      </c>
      <c r="C359" s="12">
        <v>96</v>
      </c>
      <c r="D359" s="19" t="s">
        <v>24</v>
      </c>
      <c r="E359" s="10" t="s">
        <v>6</v>
      </c>
      <c r="F359" s="9">
        <v>5</v>
      </c>
      <c r="G359" s="10" t="s">
        <v>1</v>
      </c>
      <c r="H359" s="10" t="s">
        <v>9</v>
      </c>
      <c r="I359" s="9"/>
      <c r="J359" s="9"/>
      <c r="K359" s="9"/>
      <c r="L359" s="9"/>
      <c r="M359" s="9">
        <v>13</v>
      </c>
      <c r="N359" s="9">
        <v>14</v>
      </c>
      <c r="O359" s="9">
        <v>12</v>
      </c>
      <c r="P359" s="9">
        <v>11</v>
      </c>
      <c r="Q359" s="9"/>
      <c r="R359" s="9"/>
      <c r="S359" s="10" t="str">
        <f>CONCATENATE(B359,H359,I359,J359,K359,L359)</f>
        <v>16Fp11-BE4; p12-BE3; p13-BE1; p14-BE2; p15 TE</v>
      </c>
      <c r="T359" s="10" t="str">
        <f>CONCATENATE(LEFT(B359, 1), "-", MID(B359, 2, 1), "-",RIGHT(B359, 1), " pins ", H359)</f>
        <v>1-6-F pins p11-BE4; p12-BE3; p13-BE1; p14-BE2; p15 TE</v>
      </c>
      <c r="U359" s="18">
        <v>40504</v>
      </c>
      <c r="V359" s="10"/>
      <c r="W359" s="10"/>
      <c r="X359" s="10">
        <f>SUM(V359,W359)</f>
        <v>0</v>
      </c>
      <c r="Y359" s="17" t="e">
        <f>VLOOKUP(T359, '[1]2pt probe test data summary'!$C$2:$V$336, 5, FALSE)</f>
        <v>#N/A</v>
      </c>
      <c r="Z359" s="10"/>
      <c r="AA359" s="10"/>
      <c r="AB359" s="16" t="e">
        <f>VLOOKUP(T359, '[1]2pt probe test data summary'!$C$2:$V$336, 7, FALSE)</f>
        <v>#N/A</v>
      </c>
      <c r="AC359" s="16" t="e">
        <v>#N/A</v>
      </c>
      <c r="AD359" s="16"/>
      <c r="AE359" s="15"/>
      <c r="AF359" s="15"/>
      <c r="AG359" s="15"/>
      <c r="AH359" s="14"/>
      <c r="AI359" s="9"/>
    </row>
    <row r="360" spans="1:35" s="1" customFormat="1" ht="12.75">
      <c r="A360" s="13" t="s">
        <v>5</v>
      </c>
      <c r="B360" s="12" t="s">
        <v>25</v>
      </c>
      <c r="C360" s="12">
        <v>96</v>
      </c>
      <c r="D360" s="19" t="s">
        <v>24</v>
      </c>
      <c r="E360" s="10" t="s">
        <v>8</v>
      </c>
      <c r="F360" s="9">
        <v>8</v>
      </c>
      <c r="G360" s="10" t="s">
        <v>1</v>
      </c>
      <c r="H360" s="10" t="s">
        <v>7</v>
      </c>
      <c r="I360" s="9">
        <v>8</v>
      </c>
      <c r="J360" s="9">
        <v>16</v>
      </c>
      <c r="K360" s="9">
        <v>9</v>
      </c>
      <c r="L360" s="9">
        <v>17</v>
      </c>
      <c r="M360" s="9"/>
      <c r="N360" s="9"/>
      <c r="O360" s="9"/>
      <c r="P360" s="9"/>
      <c r="Q360" s="9"/>
      <c r="R360" s="9"/>
      <c r="S360" s="10" t="str">
        <f>CONCATENATE(B360,H360,I360,J360,K360,L360)</f>
        <v>16Fp8-TE; p17-ptap; p10-BE1; p9-BE2 source; p16-BE2 gate; p6-BE3; p7-BE4 source; p18-BE4 gate816917</v>
      </c>
      <c r="T360" s="10" t="str">
        <f>CONCATENATE(LEFT(B360, 1), "-", MID(B360, 2, 1), "-",RIGHT(B360, 1), " pins ", H360)</f>
        <v>1-6-F pins p8-TE; p17-ptap; p10-BE1; p9-BE2 source; p16-BE2 gate; p6-BE3; p7-BE4 source; p18-BE4 gate</v>
      </c>
      <c r="U360" s="18">
        <v>40504</v>
      </c>
      <c r="V360" s="10"/>
      <c r="W360" s="10"/>
      <c r="X360" s="10">
        <f>SUM(V360,W360)</f>
        <v>0</v>
      </c>
      <c r="Y360" s="17" t="e">
        <f>VLOOKUP(T360, '[1]2pt probe test data summary'!$C$2:$V$336, 5, FALSE)</f>
        <v>#N/A</v>
      </c>
      <c r="Z360" s="10"/>
      <c r="AA360" s="10"/>
      <c r="AB360" s="16" t="e">
        <f>VLOOKUP(T360, '[1]2pt probe test data summary'!$C$2:$V$336, 7, FALSE)</f>
        <v>#N/A</v>
      </c>
      <c r="AC360" s="16" t="e">
        <v>#N/A</v>
      </c>
      <c r="AD360" s="16"/>
      <c r="AE360" s="15"/>
      <c r="AF360" s="15"/>
      <c r="AG360" s="15"/>
      <c r="AH360" s="14"/>
      <c r="AI360" s="9"/>
    </row>
    <row r="361" spans="1:35" s="1" customFormat="1" ht="12.75">
      <c r="A361" s="13" t="s">
        <v>5</v>
      </c>
      <c r="B361" s="12" t="s">
        <v>25</v>
      </c>
      <c r="C361" s="12">
        <v>96</v>
      </c>
      <c r="D361" s="19" t="s">
        <v>24</v>
      </c>
      <c r="E361" s="10" t="s">
        <v>8</v>
      </c>
      <c r="F361" s="9">
        <v>8</v>
      </c>
      <c r="G361" s="10" t="s">
        <v>1</v>
      </c>
      <c r="H361" s="10" t="s">
        <v>7</v>
      </c>
      <c r="I361" s="9">
        <v>8</v>
      </c>
      <c r="J361" s="9">
        <v>18</v>
      </c>
      <c r="K361" s="9">
        <v>7</v>
      </c>
      <c r="L361" s="9">
        <v>17</v>
      </c>
      <c r="M361" s="9"/>
      <c r="N361" s="9"/>
      <c r="O361" s="9"/>
      <c r="P361" s="9"/>
      <c r="Q361" s="9"/>
      <c r="R361" s="9"/>
      <c r="S361" s="10"/>
      <c r="T361" s="10"/>
      <c r="U361" s="18"/>
      <c r="V361" s="10"/>
      <c r="W361" s="10"/>
      <c r="X361" s="10"/>
      <c r="Y361" s="17"/>
      <c r="Z361" s="10"/>
      <c r="AA361" s="10"/>
      <c r="AB361" s="16"/>
      <c r="AC361" s="16"/>
      <c r="AD361" s="16"/>
      <c r="AE361" s="15"/>
      <c r="AF361" s="15"/>
      <c r="AG361" s="15"/>
      <c r="AH361" s="14"/>
      <c r="AI361" s="9"/>
    </row>
    <row r="362" spans="1:35" s="1" customFormat="1" ht="12.75">
      <c r="A362" s="13" t="s">
        <v>5</v>
      </c>
      <c r="B362" s="12" t="s">
        <v>25</v>
      </c>
      <c r="C362" s="12">
        <v>96</v>
      </c>
      <c r="D362" s="19" t="s">
        <v>24</v>
      </c>
      <c r="E362" s="10" t="s">
        <v>2</v>
      </c>
      <c r="F362" s="9">
        <v>10</v>
      </c>
      <c r="G362" s="10" t="s">
        <v>1</v>
      </c>
      <c r="H362" s="10" t="s">
        <v>0</v>
      </c>
      <c r="I362" s="9">
        <v>3</v>
      </c>
      <c r="J362" s="9">
        <v>20</v>
      </c>
      <c r="K362" s="9">
        <v>5</v>
      </c>
      <c r="L362" s="9">
        <v>22</v>
      </c>
      <c r="M362" s="9"/>
      <c r="N362" s="9"/>
      <c r="O362" s="9"/>
      <c r="P362" s="9"/>
      <c r="Q362" s="9"/>
      <c r="R362" s="9"/>
      <c r="S362" s="10" t="str">
        <f>CONCATENATE(B362,H362,I362,J362,K362,L362)</f>
        <v>16Fp3-TE; p22-ptap; p5-BE1 source; p20-BE1 gate; p4-BE2 source; p22-BE2 gate; p1-BE3 source; p24-BE3 gate; p2-BE4 source; p23-BE4 gate320522</v>
      </c>
      <c r="T362" s="10" t="str">
        <f>CONCATENATE(LEFT(B362, 1), "-", MID(B362, 2, 1), "-",RIGHT(B362, 1), " pins ", H362)</f>
        <v>1-6-F pins p3-TE; p22-ptap; p5-BE1 source; p20-BE1 gate; p4-BE2 source; p22-BE2 gate; p1-BE3 source; p24-BE3 gate; p2-BE4 source; p23-BE4 gate</v>
      </c>
      <c r="U362" s="18">
        <v>40504</v>
      </c>
      <c r="V362" s="10"/>
      <c r="W362" s="10"/>
      <c r="X362" s="10">
        <f>SUM(V362,W362)</f>
        <v>0</v>
      </c>
      <c r="Y362" s="17" t="e">
        <f>VLOOKUP(T362, '[1]2pt probe test data summary'!$C$2:$V$336, 5, FALSE)</f>
        <v>#N/A</v>
      </c>
      <c r="Z362" s="10"/>
      <c r="AA362" s="10"/>
      <c r="AB362" s="16" t="e">
        <f>VLOOKUP(T362, '[1]2pt probe test data summary'!$C$2:$V$336, 7, FALSE)</f>
        <v>#N/A</v>
      </c>
      <c r="AC362" s="16" t="e">
        <v>#N/A</v>
      </c>
      <c r="AD362" s="16"/>
      <c r="AE362" s="15"/>
      <c r="AF362" s="15"/>
      <c r="AG362" s="15"/>
      <c r="AH362" s="14"/>
      <c r="AI362" s="9"/>
    </row>
    <row r="363" spans="1:35" s="1" customFormat="1" ht="12.75">
      <c r="A363" s="13" t="s">
        <v>5</v>
      </c>
      <c r="B363" s="12" t="s">
        <v>25</v>
      </c>
      <c r="C363" s="12">
        <v>96</v>
      </c>
      <c r="D363" s="19" t="s">
        <v>24</v>
      </c>
      <c r="E363" s="10" t="s">
        <v>2</v>
      </c>
      <c r="F363" s="9">
        <v>10</v>
      </c>
      <c r="G363" s="10" t="s">
        <v>1</v>
      </c>
      <c r="H363" s="10" t="s">
        <v>0</v>
      </c>
      <c r="I363" s="9">
        <v>3</v>
      </c>
      <c r="J363" s="9">
        <v>21</v>
      </c>
      <c r="K363" s="9">
        <v>4</v>
      </c>
      <c r="L363" s="9">
        <v>22</v>
      </c>
      <c r="M363" s="9"/>
      <c r="N363" s="9"/>
      <c r="O363" s="9"/>
      <c r="P363" s="9"/>
      <c r="Q363" s="9"/>
      <c r="R363" s="9"/>
      <c r="S363" s="10"/>
      <c r="T363" s="10"/>
      <c r="U363" s="18"/>
      <c r="V363" s="10"/>
      <c r="W363" s="10"/>
      <c r="X363" s="10"/>
      <c r="Y363" s="17"/>
      <c r="Z363" s="10"/>
      <c r="AA363" s="10"/>
      <c r="AB363" s="16"/>
      <c r="AC363" s="16"/>
      <c r="AD363" s="16"/>
      <c r="AE363" s="15"/>
      <c r="AF363" s="15"/>
      <c r="AG363" s="15"/>
      <c r="AH363" s="14"/>
      <c r="AI363" s="9"/>
    </row>
    <row r="364" spans="1:35" s="1" customFormat="1" ht="12.75">
      <c r="A364" s="13" t="s">
        <v>5</v>
      </c>
      <c r="B364" s="12" t="s">
        <v>25</v>
      </c>
      <c r="C364" s="12">
        <v>96</v>
      </c>
      <c r="D364" s="19" t="s">
        <v>24</v>
      </c>
      <c r="E364" s="10" t="s">
        <v>2</v>
      </c>
      <c r="F364" s="9">
        <v>10</v>
      </c>
      <c r="G364" s="10" t="s">
        <v>1</v>
      </c>
      <c r="H364" s="10" t="s">
        <v>0</v>
      </c>
      <c r="I364" s="9">
        <v>3</v>
      </c>
      <c r="J364" s="9">
        <v>24</v>
      </c>
      <c r="K364" s="9">
        <v>1</v>
      </c>
      <c r="L364" s="9">
        <v>22</v>
      </c>
      <c r="M364" s="9"/>
      <c r="N364" s="9"/>
      <c r="O364" s="9"/>
      <c r="P364" s="9"/>
      <c r="Q364" s="9"/>
      <c r="R364" s="9"/>
      <c r="S364" s="10"/>
      <c r="T364" s="10"/>
      <c r="U364" s="18"/>
      <c r="V364" s="10"/>
      <c r="W364" s="10"/>
      <c r="X364" s="10"/>
      <c r="Y364" s="17"/>
      <c r="Z364" s="10"/>
      <c r="AA364" s="10"/>
      <c r="AB364" s="16"/>
      <c r="AC364" s="16"/>
      <c r="AD364" s="16"/>
      <c r="AE364" s="15"/>
      <c r="AF364" s="15"/>
      <c r="AG364" s="15"/>
      <c r="AH364" s="14"/>
      <c r="AI364" s="9"/>
    </row>
    <row r="365" spans="1:35" s="1" customFormat="1" ht="12.75">
      <c r="A365" s="13" t="s">
        <v>5</v>
      </c>
      <c r="B365" s="12" t="s">
        <v>25</v>
      </c>
      <c r="C365" s="12">
        <v>96</v>
      </c>
      <c r="D365" s="19" t="s">
        <v>24</v>
      </c>
      <c r="E365" s="10" t="s">
        <v>2</v>
      </c>
      <c r="F365" s="9">
        <v>10</v>
      </c>
      <c r="G365" s="10" t="s">
        <v>1</v>
      </c>
      <c r="H365" s="10" t="s">
        <v>0</v>
      </c>
      <c r="I365" s="9">
        <v>3</v>
      </c>
      <c r="J365" s="9">
        <v>23</v>
      </c>
      <c r="K365" s="9">
        <v>2</v>
      </c>
      <c r="L365" s="9">
        <v>22</v>
      </c>
      <c r="M365" s="9"/>
      <c r="N365" s="9"/>
      <c r="O365" s="9"/>
      <c r="P365" s="9"/>
      <c r="Q365" s="9"/>
      <c r="R365" s="9"/>
      <c r="S365" s="10"/>
      <c r="T365" s="10"/>
      <c r="U365" s="18"/>
      <c r="V365" s="10"/>
      <c r="W365" s="10"/>
      <c r="X365" s="10"/>
      <c r="Y365" s="17"/>
      <c r="Z365" s="10"/>
      <c r="AA365" s="10"/>
      <c r="AB365" s="16"/>
      <c r="AC365" s="16"/>
      <c r="AD365" s="16"/>
      <c r="AE365" s="15"/>
      <c r="AF365" s="15"/>
      <c r="AG365" s="15"/>
      <c r="AH365" s="14"/>
      <c r="AI365" s="9"/>
    </row>
    <row r="366" spans="1:35" s="1" customFormat="1" ht="12.75">
      <c r="A366" s="13" t="s">
        <v>5</v>
      </c>
      <c r="B366" s="12" t="s">
        <v>23</v>
      </c>
      <c r="C366" s="12">
        <v>97</v>
      </c>
      <c r="D366" s="19" t="s">
        <v>22</v>
      </c>
      <c r="E366" s="10" t="s">
        <v>6</v>
      </c>
      <c r="F366" s="9">
        <v>5</v>
      </c>
      <c r="G366" s="10" t="s">
        <v>1</v>
      </c>
      <c r="H366" s="10" t="s">
        <v>9</v>
      </c>
      <c r="I366" s="9"/>
      <c r="J366" s="9"/>
      <c r="K366" s="9"/>
      <c r="L366" s="9"/>
      <c r="M366" s="9">
        <v>13</v>
      </c>
      <c r="N366" s="9">
        <v>14</v>
      </c>
      <c r="O366" s="9">
        <v>12</v>
      </c>
      <c r="P366" s="9">
        <v>11</v>
      </c>
      <c r="Q366" s="9"/>
      <c r="R366" s="9"/>
      <c r="S366" s="10" t="str">
        <f>CONCATENATE(B366,H366,I366,J366,K366,L366)</f>
        <v>16Gp11-BE4; p12-BE3; p13-BE1; p14-BE2; p15 TE</v>
      </c>
      <c r="T366" s="10" t="str">
        <f>CONCATENATE(LEFT(B366, 1), "-", MID(B366, 2, 1), "-",RIGHT(B366, 1), " pins ", H366)</f>
        <v>1-6-G pins p11-BE4; p12-BE3; p13-BE1; p14-BE2; p15 TE</v>
      </c>
      <c r="U366" s="18">
        <v>40504</v>
      </c>
      <c r="V366" s="10"/>
      <c r="W366" s="10"/>
      <c r="X366" s="10">
        <f>SUM(V366,W366)</f>
        <v>0</v>
      </c>
      <c r="Y366" s="17" t="e">
        <f>VLOOKUP(T366, '[1]2pt probe test data summary'!$C$2:$V$336, 5, FALSE)</f>
        <v>#N/A</v>
      </c>
      <c r="Z366" s="10"/>
      <c r="AA366" s="10"/>
      <c r="AB366" s="16" t="e">
        <f>VLOOKUP(T366, '[1]2pt probe test data summary'!$C$2:$V$336, 7, FALSE)</f>
        <v>#N/A</v>
      </c>
      <c r="AC366" s="16" t="e">
        <v>#N/A</v>
      </c>
      <c r="AD366" s="16"/>
      <c r="AE366" s="15"/>
      <c r="AF366" s="15"/>
      <c r="AG366" s="15"/>
      <c r="AH366" s="14"/>
      <c r="AI366" s="9"/>
    </row>
    <row r="367" spans="1:35" s="1" customFormat="1" ht="12.75">
      <c r="A367" s="13" t="s">
        <v>5</v>
      </c>
      <c r="B367" s="12" t="s">
        <v>23</v>
      </c>
      <c r="C367" s="12">
        <v>97</v>
      </c>
      <c r="D367" s="19" t="s">
        <v>22</v>
      </c>
      <c r="E367" s="10" t="s">
        <v>8</v>
      </c>
      <c r="F367" s="9">
        <v>8</v>
      </c>
      <c r="G367" s="10" t="s">
        <v>1</v>
      </c>
      <c r="H367" s="10" t="s">
        <v>7</v>
      </c>
      <c r="I367" s="9">
        <v>8</v>
      </c>
      <c r="J367" s="9">
        <v>16</v>
      </c>
      <c r="K367" s="9">
        <v>9</v>
      </c>
      <c r="L367" s="9">
        <v>17</v>
      </c>
      <c r="M367" s="9"/>
      <c r="N367" s="9"/>
      <c r="O367" s="9"/>
      <c r="P367" s="9"/>
      <c r="Q367" s="9"/>
      <c r="R367" s="9"/>
      <c r="S367" s="10" t="str">
        <f>CONCATENATE(B367,H367,I367,J367,K367,L367)</f>
        <v>16Gp8-TE; p17-ptap; p10-BE1; p9-BE2 source; p16-BE2 gate; p6-BE3; p7-BE4 source; p18-BE4 gate816917</v>
      </c>
      <c r="T367" s="10" t="str">
        <f>CONCATENATE(LEFT(B367, 1), "-", MID(B367, 2, 1), "-",RIGHT(B367, 1), " pins ", H367)</f>
        <v>1-6-G pins p8-TE; p17-ptap; p10-BE1; p9-BE2 source; p16-BE2 gate; p6-BE3; p7-BE4 source; p18-BE4 gate</v>
      </c>
      <c r="U367" s="18">
        <v>40504</v>
      </c>
      <c r="V367" s="10"/>
      <c r="W367" s="10"/>
      <c r="X367" s="10">
        <f>SUM(V367,W367)</f>
        <v>0</v>
      </c>
      <c r="Y367" s="17" t="e">
        <f>VLOOKUP(T367, '[1]2pt probe test data summary'!$C$2:$V$336, 5, FALSE)</f>
        <v>#N/A</v>
      </c>
      <c r="Z367" s="10"/>
      <c r="AA367" s="10"/>
      <c r="AB367" s="16" t="e">
        <f>VLOOKUP(T367, '[1]2pt probe test data summary'!$C$2:$V$336, 7, FALSE)</f>
        <v>#N/A</v>
      </c>
      <c r="AC367" s="16" t="e">
        <v>#N/A</v>
      </c>
      <c r="AD367" s="16"/>
      <c r="AE367" s="15"/>
      <c r="AF367" s="15"/>
      <c r="AG367" s="15"/>
      <c r="AH367" s="14"/>
      <c r="AI367" s="9"/>
    </row>
    <row r="368" spans="1:35" s="1" customFormat="1" ht="12.75">
      <c r="A368" s="13" t="s">
        <v>5</v>
      </c>
      <c r="B368" s="12" t="s">
        <v>23</v>
      </c>
      <c r="C368" s="12">
        <v>97</v>
      </c>
      <c r="D368" s="19" t="s">
        <v>22</v>
      </c>
      <c r="E368" s="10" t="s">
        <v>8</v>
      </c>
      <c r="F368" s="9">
        <v>8</v>
      </c>
      <c r="G368" s="10" t="s">
        <v>1</v>
      </c>
      <c r="H368" s="10" t="s">
        <v>7</v>
      </c>
      <c r="I368" s="9">
        <v>8</v>
      </c>
      <c r="J368" s="9">
        <v>18</v>
      </c>
      <c r="K368" s="9">
        <v>7</v>
      </c>
      <c r="L368" s="9">
        <v>17</v>
      </c>
      <c r="M368" s="9"/>
      <c r="N368" s="9"/>
      <c r="O368" s="9"/>
      <c r="P368" s="9"/>
      <c r="Q368" s="9"/>
      <c r="R368" s="9"/>
      <c r="S368" s="10"/>
      <c r="T368" s="10"/>
      <c r="U368" s="18"/>
      <c r="V368" s="10"/>
      <c r="W368" s="10"/>
      <c r="X368" s="10"/>
      <c r="Y368" s="17"/>
      <c r="Z368" s="10"/>
      <c r="AA368" s="10"/>
      <c r="AB368" s="16"/>
      <c r="AC368" s="16"/>
      <c r="AD368" s="16"/>
      <c r="AE368" s="15"/>
      <c r="AF368" s="15"/>
      <c r="AG368" s="15"/>
      <c r="AH368" s="14"/>
      <c r="AI368" s="9"/>
    </row>
    <row r="369" spans="1:35" s="1" customFormat="1" ht="12.75">
      <c r="A369" s="13" t="s">
        <v>5</v>
      </c>
      <c r="B369" s="12" t="s">
        <v>23</v>
      </c>
      <c r="C369" s="12">
        <v>97</v>
      </c>
      <c r="D369" s="19" t="s">
        <v>22</v>
      </c>
      <c r="E369" s="10" t="s">
        <v>2</v>
      </c>
      <c r="F369" s="9">
        <v>10</v>
      </c>
      <c r="G369" s="10" t="s">
        <v>1</v>
      </c>
      <c r="H369" s="10" t="s">
        <v>0</v>
      </c>
      <c r="I369" s="9">
        <v>3</v>
      </c>
      <c r="J369" s="9">
        <v>20</v>
      </c>
      <c r="K369" s="9">
        <v>5</v>
      </c>
      <c r="L369" s="9">
        <v>22</v>
      </c>
      <c r="M369" s="9"/>
      <c r="N369" s="9"/>
      <c r="O369" s="9"/>
      <c r="P369" s="9"/>
      <c r="Q369" s="9"/>
      <c r="R369" s="9"/>
      <c r="S369" s="10" t="str">
        <f>CONCATENATE(B369,H369,I369,J369,K369,L369)</f>
        <v>16Gp3-TE; p22-ptap; p5-BE1 source; p20-BE1 gate; p4-BE2 source; p22-BE2 gate; p1-BE3 source; p24-BE3 gate; p2-BE4 source; p23-BE4 gate320522</v>
      </c>
      <c r="T369" s="10" t="str">
        <f>CONCATENATE(LEFT(B369, 1), "-", MID(B369, 2, 1), "-",RIGHT(B369, 1), " pins ", H369)</f>
        <v>1-6-G pins p3-TE; p22-ptap; p5-BE1 source; p20-BE1 gate; p4-BE2 source; p22-BE2 gate; p1-BE3 source; p24-BE3 gate; p2-BE4 source; p23-BE4 gate</v>
      </c>
      <c r="U369" s="18">
        <v>40504</v>
      </c>
      <c r="V369" s="10"/>
      <c r="W369" s="10"/>
      <c r="X369" s="10">
        <f>SUM(V369,W369)</f>
        <v>0</v>
      </c>
      <c r="Y369" s="17" t="e">
        <f>VLOOKUP(T369, '[1]2pt probe test data summary'!$C$2:$V$336, 5, FALSE)</f>
        <v>#N/A</v>
      </c>
      <c r="Z369" s="10"/>
      <c r="AA369" s="10"/>
      <c r="AB369" s="16" t="e">
        <f>VLOOKUP(T369, '[1]2pt probe test data summary'!$C$2:$V$336, 7, FALSE)</f>
        <v>#N/A</v>
      </c>
      <c r="AC369" s="16" t="e">
        <v>#N/A</v>
      </c>
      <c r="AD369" s="16"/>
      <c r="AE369" s="15"/>
      <c r="AF369" s="15"/>
      <c r="AG369" s="15"/>
      <c r="AH369" s="14"/>
      <c r="AI369" s="9"/>
    </row>
    <row r="370" spans="1:35" s="1" customFormat="1" ht="12.75">
      <c r="A370" s="13" t="s">
        <v>5</v>
      </c>
      <c r="B370" s="12" t="s">
        <v>23</v>
      </c>
      <c r="C370" s="12">
        <v>97</v>
      </c>
      <c r="D370" s="19" t="s">
        <v>22</v>
      </c>
      <c r="E370" s="10" t="s">
        <v>2</v>
      </c>
      <c r="F370" s="9">
        <v>10</v>
      </c>
      <c r="G370" s="10" t="s">
        <v>1</v>
      </c>
      <c r="H370" s="10" t="s">
        <v>0</v>
      </c>
      <c r="I370" s="9">
        <v>3</v>
      </c>
      <c r="J370" s="9">
        <v>21</v>
      </c>
      <c r="K370" s="9">
        <v>4</v>
      </c>
      <c r="L370" s="9">
        <v>22</v>
      </c>
      <c r="M370" s="9"/>
      <c r="N370" s="9"/>
      <c r="O370" s="9"/>
      <c r="P370" s="9"/>
      <c r="Q370" s="9"/>
      <c r="R370" s="9"/>
      <c r="S370" s="10"/>
      <c r="T370" s="10"/>
      <c r="U370" s="18"/>
      <c r="V370" s="10"/>
      <c r="W370" s="10"/>
      <c r="X370" s="10"/>
      <c r="Y370" s="17"/>
      <c r="Z370" s="10"/>
      <c r="AA370" s="10"/>
      <c r="AB370" s="16"/>
      <c r="AC370" s="16"/>
      <c r="AD370" s="16"/>
      <c r="AE370" s="15"/>
      <c r="AF370" s="15"/>
      <c r="AG370" s="15"/>
      <c r="AH370" s="14"/>
      <c r="AI370" s="9"/>
    </row>
    <row r="371" spans="1:35" s="1" customFormat="1" ht="12.75">
      <c r="A371" s="13" t="s">
        <v>5</v>
      </c>
      <c r="B371" s="12" t="s">
        <v>23</v>
      </c>
      <c r="C371" s="12">
        <v>97</v>
      </c>
      <c r="D371" s="19" t="s">
        <v>22</v>
      </c>
      <c r="E371" s="10" t="s">
        <v>2</v>
      </c>
      <c r="F371" s="9">
        <v>10</v>
      </c>
      <c r="G371" s="10" t="s">
        <v>1</v>
      </c>
      <c r="H371" s="10" t="s">
        <v>0</v>
      </c>
      <c r="I371" s="9">
        <v>3</v>
      </c>
      <c r="J371" s="9">
        <v>24</v>
      </c>
      <c r="K371" s="9">
        <v>1</v>
      </c>
      <c r="L371" s="9">
        <v>22</v>
      </c>
      <c r="M371" s="9"/>
      <c r="N371" s="9"/>
      <c r="O371" s="9"/>
      <c r="P371" s="9"/>
      <c r="Q371" s="9"/>
      <c r="R371" s="9"/>
      <c r="S371" s="10"/>
      <c r="T371" s="10"/>
      <c r="U371" s="18"/>
      <c r="V371" s="10"/>
      <c r="W371" s="10"/>
      <c r="X371" s="10"/>
      <c r="Y371" s="17"/>
      <c r="Z371" s="10"/>
      <c r="AA371" s="10"/>
      <c r="AB371" s="16"/>
      <c r="AC371" s="16"/>
      <c r="AD371" s="16"/>
      <c r="AE371" s="15"/>
      <c r="AF371" s="15"/>
      <c r="AG371" s="15"/>
      <c r="AH371" s="14"/>
      <c r="AI371" s="9"/>
    </row>
    <row r="372" spans="1:35" s="1" customFormat="1" ht="12.75">
      <c r="A372" s="13" t="s">
        <v>5</v>
      </c>
      <c r="B372" s="12" t="s">
        <v>23</v>
      </c>
      <c r="C372" s="12">
        <v>97</v>
      </c>
      <c r="D372" s="19" t="s">
        <v>22</v>
      </c>
      <c r="E372" s="10" t="s">
        <v>2</v>
      </c>
      <c r="F372" s="9">
        <v>10</v>
      </c>
      <c r="G372" s="10" t="s">
        <v>1</v>
      </c>
      <c r="H372" s="10" t="s">
        <v>0</v>
      </c>
      <c r="I372" s="9">
        <v>3</v>
      </c>
      <c r="J372" s="9">
        <v>23</v>
      </c>
      <c r="K372" s="9">
        <v>2</v>
      </c>
      <c r="L372" s="9">
        <v>22</v>
      </c>
      <c r="M372" s="9"/>
      <c r="N372" s="9"/>
      <c r="O372" s="9"/>
      <c r="P372" s="9"/>
      <c r="Q372" s="9"/>
      <c r="R372" s="9"/>
      <c r="S372" s="10"/>
      <c r="T372" s="10"/>
      <c r="U372" s="18"/>
      <c r="V372" s="10"/>
      <c r="W372" s="10"/>
      <c r="X372" s="10"/>
      <c r="Y372" s="17"/>
      <c r="Z372" s="10"/>
      <c r="AA372" s="10"/>
      <c r="AB372" s="16"/>
      <c r="AC372" s="16"/>
      <c r="AD372" s="16"/>
      <c r="AE372" s="15"/>
      <c r="AF372" s="15"/>
      <c r="AG372" s="15"/>
      <c r="AH372" s="14"/>
      <c r="AI372" s="9"/>
    </row>
    <row r="373" spans="1:35" s="1" customFormat="1" ht="12.75">
      <c r="A373" s="13" t="s">
        <v>5</v>
      </c>
      <c r="B373" s="12" t="s">
        <v>21</v>
      </c>
      <c r="C373" s="12">
        <v>98</v>
      </c>
      <c r="D373" s="19" t="s">
        <v>20</v>
      </c>
      <c r="E373" s="10" t="s">
        <v>6</v>
      </c>
      <c r="F373" s="9">
        <v>5</v>
      </c>
      <c r="G373" s="10" t="s">
        <v>1</v>
      </c>
      <c r="H373" s="10" t="s">
        <v>9</v>
      </c>
      <c r="I373" s="9"/>
      <c r="J373" s="9"/>
      <c r="K373" s="9"/>
      <c r="L373" s="9"/>
      <c r="M373" s="9">
        <v>13</v>
      </c>
      <c r="N373" s="9">
        <v>14</v>
      </c>
      <c r="O373" s="9">
        <v>12</v>
      </c>
      <c r="P373" s="9">
        <v>11</v>
      </c>
      <c r="Q373" s="9"/>
      <c r="R373" s="9"/>
      <c r="S373" s="10" t="str">
        <f>CONCATENATE(B373,H373,I373,J373,K373,L373)</f>
        <v>16Hp11-BE4; p12-BE3; p13-BE1; p14-BE2; p15 TE</v>
      </c>
      <c r="T373" s="10" t="str">
        <f>CONCATENATE(LEFT(B373, 1), "-", MID(B373, 2, 1), "-",RIGHT(B373, 1), " pins ", H373)</f>
        <v>1-6-H pins p11-BE4; p12-BE3; p13-BE1; p14-BE2; p15 TE</v>
      </c>
      <c r="U373" s="18">
        <v>40504</v>
      </c>
      <c r="V373" s="10"/>
      <c r="W373" s="10"/>
      <c r="X373" s="10">
        <f>SUM(V373,W373)</f>
        <v>0</v>
      </c>
      <c r="Y373" s="17" t="e">
        <f>VLOOKUP(T373, '[1]2pt probe test data summary'!$C$2:$V$336, 5, FALSE)</f>
        <v>#N/A</v>
      </c>
      <c r="Z373" s="10"/>
      <c r="AA373" s="10"/>
      <c r="AB373" s="16" t="e">
        <f>VLOOKUP(T373, '[1]2pt probe test data summary'!$C$2:$V$336, 7, FALSE)</f>
        <v>#N/A</v>
      </c>
      <c r="AC373" s="16" t="e">
        <v>#N/A</v>
      </c>
      <c r="AD373" s="16"/>
      <c r="AE373" s="15"/>
      <c r="AF373" s="15"/>
      <c r="AG373" s="15"/>
      <c r="AH373" s="14"/>
      <c r="AI373" s="9"/>
    </row>
    <row r="374" spans="1:35" s="1" customFormat="1" ht="12.75">
      <c r="A374" s="13" t="s">
        <v>5</v>
      </c>
      <c r="B374" s="12" t="s">
        <v>21</v>
      </c>
      <c r="C374" s="12">
        <v>98</v>
      </c>
      <c r="D374" s="19" t="s">
        <v>20</v>
      </c>
      <c r="E374" s="10" t="s">
        <v>8</v>
      </c>
      <c r="F374" s="9">
        <v>8</v>
      </c>
      <c r="G374" s="10" t="s">
        <v>1</v>
      </c>
      <c r="H374" s="10" t="s">
        <v>7</v>
      </c>
      <c r="I374" s="9">
        <v>8</v>
      </c>
      <c r="J374" s="9">
        <v>16</v>
      </c>
      <c r="K374" s="9">
        <v>9</v>
      </c>
      <c r="L374" s="9">
        <v>17</v>
      </c>
      <c r="M374" s="9"/>
      <c r="N374" s="9"/>
      <c r="O374" s="9"/>
      <c r="P374" s="9"/>
      <c r="Q374" s="9"/>
      <c r="R374" s="9"/>
      <c r="S374" s="10" t="str">
        <f>CONCATENATE(B374,H374,I374,J374,K374,L374)</f>
        <v>16Hp8-TE; p17-ptap; p10-BE1; p9-BE2 source; p16-BE2 gate; p6-BE3; p7-BE4 source; p18-BE4 gate816917</v>
      </c>
      <c r="T374" s="10" t="str">
        <f>CONCATENATE(LEFT(B374, 1), "-", MID(B374, 2, 1), "-",RIGHT(B374, 1), " pins ", H374)</f>
        <v>1-6-H pins p8-TE; p17-ptap; p10-BE1; p9-BE2 source; p16-BE2 gate; p6-BE3; p7-BE4 source; p18-BE4 gate</v>
      </c>
      <c r="U374" s="18">
        <v>40504</v>
      </c>
      <c r="V374" s="10"/>
      <c r="W374" s="10"/>
      <c r="X374" s="10">
        <f>SUM(V374,W374)</f>
        <v>0</v>
      </c>
      <c r="Y374" s="17" t="e">
        <f>VLOOKUP(T374, '[1]2pt probe test data summary'!$C$2:$V$336, 5, FALSE)</f>
        <v>#N/A</v>
      </c>
      <c r="Z374" s="10"/>
      <c r="AA374" s="10"/>
      <c r="AB374" s="16" t="e">
        <f>VLOOKUP(T374, '[1]2pt probe test data summary'!$C$2:$V$336, 7, FALSE)</f>
        <v>#N/A</v>
      </c>
      <c r="AC374" s="16" t="e">
        <v>#N/A</v>
      </c>
      <c r="AD374" s="16"/>
      <c r="AE374" s="15"/>
      <c r="AF374" s="15"/>
      <c r="AG374" s="15"/>
      <c r="AH374" s="14"/>
      <c r="AI374" s="9"/>
    </row>
    <row r="375" spans="1:35" s="1" customFormat="1" ht="12.75">
      <c r="A375" s="13" t="s">
        <v>5</v>
      </c>
      <c r="B375" s="12" t="s">
        <v>21</v>
      </c>
      <c r="C375" s="12">
        <v>98</v>
      </c>
      <c r="D375" s="19" t="s">
        <v>20</v>
      </c>
      <c r="E375" s="10" t="s">
        <v>8</v>
      </c>
      <c r="F375" s="9">
        <v>8</v>
      </c>
      <c r="G375" s="10" t="s">
        <v>1</v>
      </c>
      <c r="H375" s="10" t="s">
        <v>7</v>
      </c>
      <c r="I375" s="9">
        <v>8</v>
      </c>
      <c r="J375" s="9">
        <v>18</v>
      </c>
      <c r="K375" s="9">
        <v>7</v>
      </c>
      <c r="L375" s="9">
        <v>17</v>
      </c>
      <c r="M375" s="9"/>
      <c r="N375" s="9"/>
      <c r="O375" s="9"/>
      <c r="P375" s="9"/>
      <c r="Q375" s="9"/>
      <c r="R375" s="9"/>
      <c r="S375" s="10"/>
      <c r="T375" s="10"/>
      <c r="U375" s="18"/>
      <c r="V375" s="10"/>
      <c r="W375" s="10"/>
      <c r="X375" s="10"/>
      <c r="Y375" s="17"/>
      <c r="Z375" s="10"/>
      <c r="AA375" s="10"/>
      <c r="AB375" s="16"/>
      <c r="AC375" s="16"/>
      <c r="AD375" s="16"/>
      <c r="AE375" s="15"/>
      <c r="AF375" s="15"/>
      <c r="AG375" s="15"/>
      <c r="AH375" s="14"/>
      <c r="AI375" s="9"/>
    </row>
    <row r="376" spans="1:35" s="1" customFormat="1" ht="12.75">
      <c r="A376" s="13" t="s">
        <v>5</v>
      </c>
      <c r="B376" s="12" t="s">
        <v>21</v>
      </c>
      <c r="C376" s="12">
        <v>98</v>
      </c>
      <c r="D376" s="19" t="s">
        <v>20</v>
      </c>
      <c r="E376" s="10" t="s">
        <v>2</v>
      </c>
      <c r="F376" s="9">
        <v>10</v>
      </c>
      <c r="G376" s="10" t="s">
        <v>1</v>
      </c>
      <c r="H376" s="10" t="s">
        <v>0</v>
      </c>
      <c r="I376" s="9">
        <v>3</v>
      </c>
      <c r="J376" s="9">
        <v>20</v>
      </c>
      <c r="K376" s="9">
        <v>5</v>
      </c>
      <c r="L376" s="9">
        <v>22</v>
      </c>
      <c r="M376" s="9"/>
      <c r="N376" s="9"/>
      <c r="O376" s="9"/>
      <c r="P376" s="9"/>
      <c r="Q376" s="9"/>
      <c r="R376" s="9"/>
      <c r="S376" s="10" t="str">
        <f>CONCATENATE(B376,H376,I376,J376,K376,L376)</f>
        <v>16Hp3-TE; p22-ptap; p5-BE1 source; p20-BE1 gate; p4-BE2 source; p22-BE2 gate; p1-BE3 source; p24-BE3 gate; p2-BE4 source; p23-BE4 gate320522</v>
      </c>
      <c r="T376" s="10" t="str">
        <f>CONCATENATE(LEFT(B376, 1), "-", MID(B376, 2, 1), "-",RIGHT(B376, 1), " pins ", H376)</f>
        <v>1-6-H pins p3-TE; p22-ptap; p5-BE1 source; p20-BE1 gate; p4-BE2 source; p22-BE2 gate; p1-BE3 source; p24-BE3 gate; p2-BE4 source; p23-BE4 gate</v>
      </c>
      <c r="U376" s="18">
        <v>40504</v>
      </c>
      <c r="V376" s="10"/>
      <c r="W376" s="10"/>
      <c r="X376" s="10">
        <f>SUM(V376,W376)</f>
        <v>0</v>
      </c>
      <c r="Y376" s="17" t="e">
        <f>VLOOKUP(T376, '[1]2pt probe test data summary'!$C$2:$V$336, 5, FALSE)</f>
        <v>#N/A</v>
      </c>
      <c r="Z376" s="10"/>
      <c r="AA376" s="10"/>
      <c r="AB376" s="16" t="e">
        <f>VLOOKUP(T376, '[1]2pt probe test data summary'!$C$2:$V$336, 7, FALSE)</f>
        <v>#N/A</v>
      </c>
      <c r="AC376" s="16" t="e">
        <v>#N/A</v>
      </c>
      <c r="AD376" s="16"/>
      <c r="AE376" s="15"/>
      <c r="AF376" s="15"/>
      <c r="AG376" s="15"/>
      <c r="AH376" s="14"/>
      <c r="AI376" s="9"/>
    </row>
    <row r="377" spans="1:35" s="1" customFormat="1" ht="12.75">
      <c r="A377" s="13" t="s">
        <v>5</v>
      </c>
      <c r="B377" s="12" t="s">
        <v>21</v>
      </c>
      <c r="C377" s="12">
        <v>98</v>
      </c>
      <c r="D377" s="19" t="s">
        <v>20</v>
      </c>
      <c r="E377" s="10" t="s">
        <v>2</v>
      </c>
      <c r="F377" s="9">
        <v>10</v>
      </c>
      <c r="G377" s="10" t="s">
        <v>1</v>
      </c>
      <c r="H377" s="10" t="s">
        <v>0</v>
      </c>
      <c r="I377" s="9">
        <v>3</v>
      </c>
      <c r="J377" s="9">
        <v>21</v>
      </c>
      <c r="K377" s="9">
        <v>4</v>
      </c>
      <c r="L377" s="9">
        <v>22</v>
      </c>
      <c r="M377" s="9"/>
      <c r="N377" s="9"/>
      <c r="O377" s="9"/>
      <c r="P377" s="9"/>
      <c r="Q377" s="9"/>
      <c r="R377" s="9"/>
      <c r="S377" s="10"/>
      <c r="T377" s="10"/>
      <c r="U377" s="18"/>
      <c r="V377" s="10"/>
      <c r="W377" s="10"/>
      <c r="X377" s="10"/>
      <c r="Y377" s="17"/>
      <c r="Z377" s="10"/>
      <c r="AA377" s="10"/>
      <c r="AB377" s="16"/>
      <c r="AC377" s="16"/>
      <c r="AD377" s="16"/>
      <c r="AE377" s="15"/>
      <c r="AF377" s="15"/>
      <c r="AG377" s="15"/>
      <c r="AH377" s="14"/>
      <c r="AI377" s="9"/>
    </row>
    <row r="378" spans="1:35" s="1" customFormat="1" ht="12.75">
      <c r="A378" s="13" t="s">
        <v>5</v>
      </c>
      <c r="B378" s="12" t="s">
        <v>21</v>
      </c>
      <c r="C378" s="12">
        <v>98</v>
      </c>
      <c r="D378" s="19" t="s">
        <v>20</v>
      </c>
      <c r="E378" s="10" t="s">
        <v>2</v>
      </c>
      <c r="F378" s="9">
        <v>10</v>
      </c>
      <c r="G378" s="10" t="s">
        <v>1</v>
      </c>
      <c r="H378" s="10" t="s">
        <v>0</v>
      </c>
      <c r="I378" s="9">
        <v>3</v>
      </c>
      <c r="J378" s="9">
        <v>24</v>
      </c>
      <c r="K378" s="9">
        <v>1</v>
      </c>
      <c r="L378" s="9">
        <v>22</v>
      </c>
      <c r="M378" s="9"/>
      <c r="N378" s="9"/>
      <c r="O378" s="9"/>
      <c r="P378" s="9"/>
      <c r="Q378" s="9"/>
      <c r="R378" s="9"/>
      <c r="S378" s="10"/>
      <c r="T378" s="10"/>
      <c r="U378" s="18"/>
      <c r="V378" s="10"/>
      <c r="W378" s="10"/>
      <c r="X378" s="10"/>
      <c r="Y378" s="17"/>
      <c r="Z378" s="10"/>
      <c r="AA378" s="10"/>
      <c r="AB378" s="16"/>
      <c r="AC378" s="16"/>
      <c r="AD378" s="16"/>
      <c r="AE378" s="15"/>
      <c r="AF378" s="15"/>
      <c r="AG378" s="15"/>
      <c r="AH378" s="14"/>
      <c r="AI378" s="9"/>
    </row>
    <row r="379" spans="1:35" s="1" customFormat="1" ht="12.75">
      <c r="A379" s="13" t="s">
        <v>5</v>
      </c>
      <c r="B379" s="12" t="s">
        <v>21</v>
      </c>
      <c r="C379" s="12">
        <v>98</v>
      </c>
      <c r="D379" s="19" t="s">
        <v>20</v>
      </c>
      <c r="E379" s="10" t="s">
        <v>2</v>
      </c>
      <c r="F379" s="9">
        <v>10</v>
      </c>
      <c r="G379" s="10" t="s">
        <v>1</v>
      </c>
      <c r="H379" s="10" t="s">
        <v>0</v>
      </c>
      <c r="I379" s="9">
        <v>3</v>
      </c>
      <c r="J379" s="9">
        <v>23</v>
      </c>
      <c r="K379" s="9">
        <v>2</v>
      </c>
      <c r="L379" s="9">
        <v>22</v>
      </c>
      <c r="M379" s="9"/>
      <c r="N379" s="9"/>
      <c r="O379" s="9"/>
      <c r="P379" s="9"/>
      <c r="Q379" s="9"/>
      <c r="R379" s="9"/>
      <c r="S379" s="10"/>
      <c r="T379" s="10"/>
      <c r="U379" s="18"/>
      <c r="V379" s="10"/>
      <c r="W379" s="10"/>
      <c r="X379" s="10"/>
      <c r="Y379" s="17"/>
      <c r="Z379" s="10"/>
      <c r="AA379" s="10"/>
      <c r="AB379" s="16"/>
      <c r="AC379" s="16"/>
      <c r="AD379" s="16"/>
      <c r="AE379" s="15"/>
      <c r="AF379" s="15"/>
      <c r="AG379" s="15"/>
      <c r="AH379" s="14"/>
      <c r="AI379" s="9"/>
    </row>
    <row r="380" spans="1:35" s="1" customFormat="1" ht="12.75">
      <c r="A380" s="13" t="s">
        <v>5</v>
      </c>
      <c r="B380" s="12" t="s">
        <v>19</v>
      </c>
      <c r="C380" s="12">
        <v>99</v>
      </c>
      <c r="D380" s="11" t="s">
        <v>18</v>
      </c>
      <c r="E380" s="10" t="s">
        <v>6</v>
      </c>
      <c r="F380" s="9">
        <v>5</v>
      </c>
      <c r="G380" s="10" t="s">
        <v>1</v>
      </c>
      <c r="H380" s="10" t="s">
        <v>9</v>
      </c>
      <c r="I380" s="9"/>
      <c r="J380" s="9"/>
      <c r="K380" s="9"/>
      <c r="L380" s="9"/>
      <c r="M380" s="9">
        <v>13</v>
      </c>
      <c r="N380" s="9">
        <v>14</v>
      </c>
      <c r="O380" s="9">
        <v>12</v>
      </c>
      <c r="P380" s="9">
        <v>11</v>
      </c>
      <c r="Q380" s="9"/>
      <c r="R380" s="9"/>
      <c r="S380" s="10" t="str">
        <f>CONCATENATE(B380,H380,I380,J380,K380,L380)</f>
        <v>16Ip11-BE4; p12-BE3; p13-BE1; p14-BE2; p15 TE</v>
      </c>
      <c r="T380" s="10" t="str">
        <f>CONCATENATE(LEFT(B380, 1), "-", MID(B380, 2, 1), "-",RIGHT(B380, 1), " pins ", H380)</f>
        <v>1-6-I pins p11-BE4; p12-BE3; p13-BE1; p14-BE2; p15 TE</v>
      </c>
      <c r="U380" s="18">
        <v>40504</v>
      </c>
      <c r="V380" s="10"/>
      <c r="W380" s="10"/>
      <c r="X380" s="10">
        <f>SUM(V380,W380)</f>
        <v>0</v>
      </c>
      <c r="Y380" s="17" t="e">
        <f>VLOOKUP(T380, '[1]2pt probe test data summary'!$C$2:$V$336, 5, FALSE)</f>
        <v>#N/A</v>
      </c>
      <c r="Z380" s="10"/>
      <c r="AA380" s="10"/>
      <c r="AB380" s="16" t="e">
        <f>VLOOKUP(T380, '[1]2pt probe test data summary'!$C$2:$V$336, 7, FALSE)</f>
        <v>#N/A</v>
      </c>
      <c r="AC380" s="16" t="e">
        <v>#N/A</v>
      </c>
      <c r="AD380" s="16"/>
      <c r="AE380" s="15"/>
      <c r="AF380" s="15"/>
      <c r="AG380" s="15"/>
      <c r="AH380" s="14"/>
      <c r="AI380" s="9"/>
    </row>
    <row r="381" spans="1:35" s="1" customFormat="1" ht="12.75">
      <c r="A381" s="13" t="s">
        <v>5</v>
      </c>
      <c r="B381" s="12" t="s">
        <v>19</v>
      </c>
      <c r="C381" s="12">
        <v>99</v>
      </c>
      <c r="D381" s="11" t="s">
        <v>18</v>
      </c>
      <c r="E381" s="10" t="s">
        <v>8</v>
      </c>
      <c r="F381" s="9">
        <v>8</v>
      </c>
      <c r="G381" s="10" t="s">
        <v>1</v>
      </c>
      <c r="H381" s="10" t="s">
        <v>7</v>
      </c>
      <c r="I381" s="9">
        <v>8</v>
      </c>
      <c r="J381" s="9">
        <v>16</v>
      </c>
      <c r="K381" s="9">
        <v>9</v>
      </c>
      <c r="L381" s="9">
        <v>17</v>
      </c>
      <c r="M381" s="9"/>
      <c r="N381" s="9"/>
      <c r="O381" s="9"/>
      <c r="P381" s="9"/>
      <c r="Q381" s="9"/>
      <c r="R381" s="9"/>
      <c r="S381" s="10" t="str">
        <f>CONCATENATE(B381,H381,I381,J381,K381,L381)</f>
        <v>16Ip8-TE; p17-ptap; p10-BE1; p9-BE2 source; p16-BE2 gate; p6-BE3; p7-BE4 source; p18-BE4 gate816917</v>
      </c>
      <c r="T381" s="10" t="str">
        <f>CONCATENATE(LEFT(B381, 1), "-", MID(B381, 2, 1), "-",RIGHT(B381, 1), " pins ", H381)</f>
        <v>1-6-I pins p8-TE; p17-ptap; p10-BE1; p9-BE2 source; p16-BE2 gate; p6-BE3; p7-BE4 source; p18-BE4 gate</v>
      </c>
      <c r="U381" s="18">
        <v>40504</v>
      </c>
      <c r="V381" s="10"/>
      <c r="W381" s="10"/>
      <c r="X381" s="10">
        <f>SUM(V381,W381)</f>
        <v>0</v>
      </c>
      <c r="Y381" s="17" t="e">
        <f>VLOOKUP(T381, '[1]2pt probe test data summary'!$C$2:$V$336, 5, FALSE)</f>
        <v>#N/A</v>
      </c>
      <c r="Z381" s="10"/>
      <c r="AA381" s="10"/>
      <c r="AB381" s="16" t="e">
        <f>VLOOKUP(T381, '[1]2pt probe test data summary'!$C$2:$V$336, 7, FALSE)</f>
        <v>#N/A</v>
      </c>
      <c r="AC381" s="16" t="e">
        <v>#N/A</v>
      </c>
      <c r="AD381" s="16"/>
      <c r="AE381" s="15"/>
      <c r="AF381" s="15"/>
      <c r="AG381" s="15"/>
      <c r="AH381" s="14"/>
      <c r="AI381" s="9"/>
    </row>
    <row r="382" spans="1:35" s="1" customFormat="1" ht="12.75">
      <c r="A382" s="13" t="s">
        <v>5</v>
      </c>
      <c r="B382" s="12" t="s">
        <v>19</v>
      </c>
      <c r="C382" s="12">
        <v>99</v>
      </c>
      <c r="D382" s="11" t="s">
        <v>18</v>
      </c>
      <c r="E382" s="10" t="s">
        <v>8</v>
      </c>
      <c r="F382" s="9">
        <v>8</v>
      </c>
      <c r="G382" s="10" t="s">
        <v>1</v>
      </c>
      <c r="H382" s="10" t="s">
        <v>7</v>
      </c>
      <c r="I382" s="9">
        <v>8</v>
      </c>
      <c r="J382" s="9">
        <v>18</v>
      </c>
      <c r="K382" s="9">
        <v>7</v>
      </c>
      <c r="L382" s="9">
        <v>17</v>
      </c>
      <c r="M382" s="9"/>
      <c r="N382" s="9"/>
      <c r="O382" s="9"/>
      <c r="P382" s="9"/>
      <c r="Q382" s="9"/>
      <c r="R382" s="9"/>
      <c r="S382" s="10"/>
      <c r="T382" s="10"/>
      <c r="U382" s="18"/>
      <c r="V382" s="10"/>
      <c r="W382" s="10"/>
      <c r="X382" s="10"/>
      <c r="Y382" s="17"/>
      <c r="Z382" s="10"/>
      <c r="AA382" s="10"/>
      <c r="AB382" s="16"/>
      <c r="AC382" s="16"/>
      <c r="AD382" s="16"/>
      <c r="AE382" s="15"/>
      <c r="AF382" s="15"/>
      <c r="AG382" s="15"/>
      <c r="AH382" s="14"/>
      <c r="AI382" s="9"/>
    </row>
    <row r="383" spans="1:35" s="1" customFormat="1" ht="12.75">
      <c r="A383" s="13" t="s">
        <v>5</v>
      </c>
      <c r="B383" s="12" t="s">
        <v>19</v>
      </c>
      <c r="C383" s="12">
        <v>99</v>
      </c>
      <c r="D383" s="11" t="s">
        <v>18</v>
      </c>
      <c r="E383" s="10" t="s">
        <v>2</v>
      </c>
      <c r="F383" s="9">
        <v>10</v>
      </c>
      <c r="G383" s="10" t="s">
        <v>1</v>
      </c>
      <c r="H383" s="10" t="s">
        <v>0</v>
      </c>
      <c r="I383" s="9">
        <v>3</v>
      </c>
      <c r="J383" s="9">
        <v>20</v>
      </c>
      <c r="K383" s="9">
        <v>5</v>
      </c>
      <c r="L383" s="9">
        <v>22</v>
      </c>
      <c r="M383" s="9"/>
      <c r="N383" s="9"/>
      <c r="O383" s="9"/>
      <c r="P383" s="9"/>
      <c r="Q383" s="9"/>
      <c r="R383" s="9"/>
      <c r="S383" s="10" t="str">
        <f>CONCATENATE(B383,H383,I383,J383,K383,L383)</f>
        <v>16Ip3-TE; p22-ptap; p5-BE1 source; p20-BE1 gate; p4-BE2 source; p22-BE2 gate; p1-BE3 source; p24-BE3 gate; p2-BE4 source; p23-BE4 gate320522</v>
      </c>
      <c r="T383" s="10" t="str">
        <f>CONCATENATE(LEFT(B383, 1), "-", MID(B383, 2, 1), "-",RIGHT(B383, 1), " pins ", H383)</f>
        <v>1-6-I pins p3-TE; p22-ptap; p5-BE1 source; p20-BE1 gate; p4-BE2 source; p22-BE2 gate; p1-BE3 source; p24-BE3 gate; p2-BE4 source; p23-BE4 gate</v>
      </c>
      <c r="U383" s="18">
        <v>40504</v>
      </c>
      <c r="V383" s="10"/>
      <c r="W383" s="10"/>
      <c r="X383" s="10">
        <f>SUM(V383,W383)</f>
        <v>0</v>
      </c>
      <c r="Y383" s="17" t="e">
        <f>VLOOKUP(T383, '[1]2pt probe test data summary'!$C$2:$V$336, 5, FALSE)</f>
        <v>#N/A</v>
      </c>
      <c r="Z383" s="10"/>
      <c r="AA383" s="10"/>
      <c r="AB383" s="16" t="e">
        <f>VLOOKUP(T383, '[1]2pt probe test data summary'!$C$2:$V$336, 7, FALSE)</f>
        <v>#N/A</v>
      </c>
      <c r="AC383" s="16" t="e">
        <v>#N/A</v>
      </c>
      <c r="AD383" s="16"/>
      <c r="AE383" s="15"/>
      <c r="AF383" s="15"/>
      <c r="AG383" s="15"/>
      <c r="AH383" s="14"/>
      <c r="AI383" s="9"/>
    </row>
    <row r="384" spans="1:35" s="1" customFormat="1" ht="12.75">
      <c r="A384" s="13" t="s">
        <v>5</v>
      </c>
      <c r="B384" s="12" t="s">
        <v>19</v>
      </c>
      <c r="C384" s="12">
        <v>99</v>
      </c>
      <c r="D384" s="11" t="s">
        <v>18</v>
      </c>
      <c r="E384" s="10" t="s">
        <v>2</v>
      </c>
      <c r="F384" s="9">
        <v>10</v>
      </c>
      <c r="G384" s="10" t="s">
        <v>1</v>
      </c>
      <c r="H384" s="10" t="s">
        <v>0</v>
      </c>
      <c r="I384" s="9">
        <v>3</v>
      </c>
      <c r="J384" s="9">
        <v>21</v>
      </c>
      <c r="K384" s="9">
        <v>4</v>
      </c>
      <c r="L384" s="9">
        <v>22</v>
      </c>
      <c r="M384" s="9"/>
      <c r="N384" s="9"/>
      <c r="O384" s="9"/>
      <c r="P384" s="9"/>
      <c r="Q384" s="9"/>
      <c r="R384" s="9"/>
      <c r="S384" s="10"/>
      <c r="T384" s="10"/>
      <c r="U384" s="18"/>
      <c r="V384" s="10"/>
      <c r="W384" s="10"/>
      <c r="X384" s="10"/>
      <c r="Y384" s="17"/>
      <c r="Z384" s="10"/>
      <c r="AA384" s="10"/>
      <c r="AB384" s="16"/>
      <c r="AC384" s="16"/>
      <c r="AD384" s="16"/>
      <c r="AE384" s="15"/>
      <c r="AF384" s="15"/>
      <c r="AG384" s="15"/>
      <c r="AH384" s="14"/>
      <c r="AI384" s="9"/>
    </row>
    <row r="385" spans="1:35" s="1" customFormat="1" ht="12.75">
      <c r="A385" s="13" t="s">
        <v>5</v>
      </c>
      <c r="B385" s="12" t="s">
        <v>19</v>
      </c>
      <c r="C385" s="12">
        <v>99</v>
      </c>
      <c r="D385" s="11" t="s">
        <v>18</v>
      </c>
      <c r="E385" s="10" t="s">
        <v>2</v>
      </c>
      <c r="F385" s="9">
        <v>10</v>
      </c>
      <c r="G385" s="10" t="s">
        <v>1</v>
      </c>
      <c r="H385" s="10" t="s">
        <v>0</v>
      </c>
      <c r="I385" s="9">
        <v>3</v>
      </c>
      <c r="J385" s="9">
        <v>24</v>
      </c>
      <c r="K385" s="9">
        <v>1</v>
      </c>
      <c r="L385" s="9">
        <v>22</v>
      </c>
      <c r="M385" s="9"/>
      <c r="N385" s="9"/>
      <c r="O385" s="9"/>
      <c r="P385" s="9"/>
      <c r="Q385" s="9"/>
      <c r="R385" s="9"/>
      <c r="S385" s="10"/>
      <c r="T385" s="10"/>
      <c r="U385" s="18"/>
      <c r="V385" s="10"/>
      <c r="W385" s="10"/>
      <c r="X385" s="10"/>
      <c r="Y385" s="17"/>
      <c r="Z385" s="10"/>
      <c r="AA385" s="10"/>
      <c r="AB385" s="16"/>
      <c r="AC385" s="16"/>
      <c r="AD385" s="16"/>
      <c r="AE385" s="15"/>
      <c r="AF385" s="15"/>
      <c r="AG385" s="15"/>
      <c r="AH385" s="14"/>
      <c r="AI385" s="9"/>
    </row>
    <row r="386" spans="1:35" s="1" customFormat="1" ht="12.75">
      <c r="A386" s="13" t="s">
        <v>5</v>
      </c>
      <c r="B386" s="12" t="s">
        <v>19</v>
      </c>
      <c r="C386" s="12">
        <v>99</v>
      </c>
      <c r="D386" s="11" t="s">
        <v>18</v>
      </c>
      <c r="E386" s="10" t="s">
        <v>2</v>
      </c>
      <c r="F386" s="9">
        <v>10</v>
      </c>
      <c r="G386" s="10" t="s">
        <v>1</v>
      </c>
      <c r="H386" s="10" t="s">
        <v>0</v>
      </c>
      <c r="I386" s="9">
        <v>3</v>
      </c>
      <c r="J386" s="9">
        <v>23</v>
      </c>
      <c r="K386" s="9">
        <v>2</v>
      </c>
      <c r="L386" s="9">
        <v>22</v>
      </c>
      <c r="M386" s="9"/>
      <c r="N386" s="9"/>
      <c r="O386" s="9"/>
      <c r="P386" s="9"/>
      <c r="Q386" s="9"/>
      <c r="R386" s="9"/>
      <c r="S386" s="10"/>
      <c r="T386" s="10"/>
      <c r="U386" s="18"/>
      <c r="V386" s="10"/>
      <c r="W386" s="10"/>
      <c r="X386" s="10"/>
      <c r="Y386" s="17"/>
      <c r="Z386" s="10"/>
      <c r="AA386" s="10"/>
      <c r="AB386" s="16"/>
      <c r="AC386" s="16"/>
      <c r="AD386" s="16"/>
      <c r="AE386" s="15"/>
      <c r="AF386" s="15"/>
      <c r="AG386" s="15"/>
      <c r="AH386" s="14"/>
      <c r="AI386" s="9"/>
    </row>
    <row r="387" spans="1:35" s="1" customFormat="1" ht="12.75">
      <c r="A387" s="13" t="s">
        <v>5</v>
      </c>
      <c r="B387" s="12" t="s">
        <v>17</v>
      </c>
      <c r="C387" s="12">
        <v>100</v>
      </c>
      <c r="D387" s="11" t="s">
        <v>16</v>
      </c>
      <c r="E387" s="10" t="s">
        <v>6</v>
      </c>
      <c r="F387" s="9">
        <v>5</v>
      </c>
      <c r="G387" s="10" t="s">
        <v>1</v>
      </c>
      <c r="H387" s="10" t="s">
        <v>9</v>
      </c>
      <c r="I387" s="9"/>
      <c r="J387" s="9"/>
      <c r="K387" s="9"/>
      <c r="L387" s="9"/>
      <c r="M387" s="9">
        <v>13</v>
      </c>
      <c r="N387" s="9">
        <v>14</v>
      </c>
      <c r="O387" s="9">
        <v>12</v>
      </c>
      <c r="P387" s="9">
        <v>11</v>
      </c>
      <c r="Q387" s="9"/>
      <c r="R387" s="9"/>
      <c r="S387" s="10" t="str">
        <f>CONCATENATE(B387,H387,I387,J387,K387,L387)</f>
        <v>16Jp11-BE4; p12-BE3; p13-BE1; p14-BE2; p15 TE</v>
      </c>
      <c r="T387" s="10" t="str">
        <f>CONCATENATE(LEFT(B387, 1), "-", MID(B387, 2, 1), "-",RIGHT(B387, 1), " pins ", H387)</f>
        <v>1-6-J pins p11-BE4; p12-BE3; p13-BE1; p14-BE2; p15 TE</v>
      </c>
      <c r="U387" s="18">
        <v>40504</v>
      </c>
      <c r="V387" s="10"/>
      <c r="W387" s="10"/>
      <c r="X387" s="10">
        <f>SUM(V387,W387)</f>
        <v>0</v>
      </c>
      <c r="Y387" s="17" t="e">
        <f>VLOOKUP(T387, '[1]2pt probe test data summary'!$C$2:$V$336, 5, FALSE)</f>
        <v>#N/A</v>
      </c>
      <c r="Z387" s="10"/>
      <c r="AA387" s="10"/>
      <c r="AB387" s="16" t="e">
        <f>VLOOKUP(T387, '[1]2pt probe test data summary'!$C$2:$V$336, 7, FALSE)</f>
        <v>#N/A</v>
      </c>
      <c r="AC387" s="16" t="e">
        <v>#N/A</v>
      </c>
      <c r="AD387" s="16"/>
      <c r="AE387" s="15"/>
      <c r="AF387" s="15"/>
      <c r="AG387" s="15"/>
      <c r="AH387" s="14"/>
      <c r="AI387" s="9"/>
    </row>
    <row r="388" spans="1:35" s="1" customFormat="1" ht="12.75">
      <c r="A388" s="13" t="s">
        <v>5</v>
      </c>
      <c r="B388" s="12" t="s">
        <v>17</v>
      </c>
      <c r="C388" s="12">
        <v>100</v>
      </c>
      <c r="D388" s="11" t="s">
        <v>16</v>
      </c>
      <c r="E388" s="10" t="s">
        <v>8</v>
      </c>
      <c r="F388" s="9">
        <v>8</v>
      </c>
      <c r="G388" s="10" t="s">
        <v>1</v>
      </c>
      <c r="H388" s="10" t="s">
        <v>7</v>
      </c>
      <c r="I388" s="9">
        <v>8</v>
      </c>
      <c r="J388" s="9">
        <v>16</v>
      </c>
      <c r="K388" s="9">
        <v>9</v>
      </c>
      <c r="L388" s="9">
        <v>17</v>
      </c>
      <c r="M388" s="9"/>
      <c r="N388" s="9"/>
      <c r="O388" s="9"/>
      <c r="P388" s="9"/>
      <c r="Q388" s="9"/>
      <c r="R388" s="9"/>
      <c r="S388" s="10" t="str">
        <f>CONCATENATE(B388,H388,I388,J388,K388,L388)</f>
        <v>16Jp8-TE; p17-ptap; p10-BE1; p9-BE2 source; p16-BE2 gate; p6-BE3; p7-BE4 source; p18-BE4 gate816917</v>
      </c>
      <c r="T388" s="10" t="str">
        <f>CONCATENATE(LEFT(B388, 1), "-", MID(B388, 2, 1), "-",RIGHT(B388, 1), " pins ", H388)</f>
        <v>1-6-J pins p8-TE; p17-ptap; p10-BE1; p9-BE2 source; p16-BE2 gate; p6-BE3; p7-BE4 source; p18-BE4 gate</v>
      </c>
      <c r="U388" s="18">
        <v>40504</v>
      </c>
      <c r="V388" s="10"/>
      <c r="W388" s="10"/>
      <c r="X388" s="10">
        <f>SUM(V388,W388)</f>
        <v>0</v>
      </c>
      <c r="Y388" s="17" t="e">
        <f>VLOOKUP(T388, '[1]2pt probe test data summary'!$C$2:$V$336, 5, FALSE)</f>
        <v>#N/A</v>
      </c>
      <c r="Z388" s="10"/>
      <c r="AA388" s="10"/>
      <c r="AB388" s="16" t="e">
        <f>VLOOKUP(T388, '[1]2pt probe test data summary'!$C$2:$V$336, 7, FALSE)</f>
        <v>#N/A</v>
      </c>
      <c r="AC388" s="16" t="e">
        <v>#N/A</v>
      </c>
      <c r="AD388" s="16"/>
      <c r="AE388" s="15"/>
      <c r="AF388" s="15"/>
      <c r="AG388" s="15"/>
      <c r="AH388" s="14"/>
      <c r="AI388" s="9"/>
    </row>
    <row r="389" spans="1:35" s="1" customFormat="1" ht="12.75">
      <c r="A389" s="13" t="s">
        <v>5</v>
      </c>
      <c r="B389" s="12" t="s">
        <v>17</v>
      </c>
      <c r="C389" s="12">
        <v>100</v>
      </c>
      <c r="D389" s="11" t="s">
        <v>16</v>
      </c>
      <c r="E389" s="10" t="s">
        <v>8</v>
      </c>
      <c r="F389" s="9">
        <v>8</v>
      </c>
      <c r="G389" s="10" t="s">
        <v>1</v>
      </c>
      <c r="H389" s="10" t="s">
        <v>7</v>
      </c>
      <c r="I389" s="9">
        <v>8</v>
      </c>
      <c r="J389" s="9">
        <v>18</v>
      </c>
      <c r="K389" s="9">
        <v>7</v>
      </c>
      <c r="L389" s="9">
        <v>17</v>
      </c>
      <c r="M389" s="9"/>
      <c r="N389" s="9"/>
      <c r="O389" s="9"/>
      <c r="P389" s="9"/>
      <c r="Q389" s="9"/>
      <c r="R389" s="9"/>
      <c r="S389" s="10"/>
      <c r="T389" s="10"/>
      <c r="U389" s="18"/>
      <c r="V389" s="10"/>
      <c r="W389" s="10"/>
      <c r="X389" s="10"/>
      <c r="Y389" s="17"/>
      <c r="Z389" s="10"/>
      <c r="AA389" s="10"/>
      <c r="AB389" s="16"/>
      <c r="AC389" s="16"/>
      <c r="AD389" s="16"/>
      <c r="AE389" s="15"/>
      <c r="AF389" s="15"/>
      <c r="AG389" s="15"/>
      <c r="AH389" s="14"/>
      <c r="AI389" s="9"/>
    </row>
    <row r="390" spans="1:35" s="1" customFormat="1" ht="12.75">
      <c r="A390" s="13" t="s">
        <v>5</v>
      </c>
      <c r="B390" s="12" t="s">
        <v>17</v>
      </c>
      <c r="C390" s="12">
        <v>100</v>
      </c>
      <c r="D390" s="11" t="s">
        <v>16</v>
      </c>
      <c r="E390" s="10" t="s">
        <v>2</v>
      </c>
      <c r="F390" s="9">
        <v>10</v>
      </c>
      <c r="G390" s="10" t="s">
        <v>1</v>
      </c>
      <c r="H390" s="10" t="s">
        <v>0</v>
      </c>
      <c r="I390" s="9">
        <v>3</v>
      </c>
      <c r="J390" s="9">
        <v>20</v>
      </c>
      <c r="K390" s="9">
        <v>5</v>
      </c>
      <c r="L390" s="9">
        <v>22</v>
      </c>
      <c r="M390" s="9"/>
      <c r="N390" s="9"/>
      <c r="O390" s="9"/>
      <c r="P390" s="9"/>
      <c r="Q390" s="9"/>
      <c r="R390" s="9"/>
      <c r="S390" s="10" t="str">
        <f>CONCATENATE(B390,H390,I390,J390,K390,L390)</f>
        <v>16Jp3-TE; p22-ptap; p5-BE1 source; p20-BE1 gate; p4-BE2 source; p22-BE2 gate; p1-BE3 source; p24-BE3 gate; p2-BE4 source; p23-BE4 gate320522</v>
      </c>
      <c r="T390" s="10" t="str">
        <f>CONCATENATE(LEFT(B390, 1), "-", MID(B390, 2, 1), "-",RIGHT(B390, 1), " pins ", H390)</f>
        <v>1-6-J pins p3-TE; p22-ptap; p5-BE1 source; p20-BE1 gate; p4-BE2 source; p22-BE2 gate; p1-BE3 source; p24-BE3 gate; p2-BE4 source; p23-BE4 gate</v>
      </c>
      <c r="U390" s="18">
        <v>40504</v>
      </c>
      <c r="V390" s="10"/>
      <c r="W390" s="10"/>
      <c r="X390" s="10">
        <f>SUM(V390,W390)</f>
        <v>0</v>
      </c>
      <c r="Y390" s="17" t="e">
        <f>VLOOKUP(T390, '[1]2pt probe test data summary'!$C$2:$V$336, 5, FALSE)</f>
        <v>#N/A</v>
      </c>
      <c r="Z390" s="10"/>
      <c r="AA390" s="10"/>
      <c r="AB390" s="16" t="e">
        <f>VLOOKUP(T390, '[1]2pt probe test data summary'!$C$2:$V$336, 7, FALSE)</f>
        <v>#N/A</v>
      </c>
      <c r="AC390" s="16" t="e">
        <v>#N/A</v>
      </c>
      <c r="AD390" s="16"/>
      <c r="AE390" s="15"/>
      <c r="AF390" s="15"/>
      <c r="AG390" s="15"/>
      <c r="AH390" s="14"/>
      <c r="AI390" s="9"/>
    </row>
    <row r="391" spans="1:35" s="1" customFormat="1" ht="12.75">
      <c r="A391" s="13" t="s">
        <v>5</v>
      </c>
      <c r="B391" s="12" t="s">
        <v>17</v>
      </c>
      <c r="C391" s="12">
        <v>100</v>
      </c>
      <c r="D391" s="11" t="s">
        <v>16</v>
      </c>
      <c r="E391" s="10" t="s">
        <v>2</v>
      </c>
      <c r="F391" s="9">
        <v>10</v>
      </c>
      <c r="G391" s="10" t="s">
        <v>1</v>
      </c>
      <c r="H391" s="10" t="s">
        <v>0</v>
      </c>
      <c r="I391" s="9">
        <v>3</v>
      </c>
      <c r="J391" s="9">
        <v>21</v>
      </c>
      <c r="K391" s="9">
        <v>4</v>
      </c>
      <c r="L391" s="9">
        <v>22</v>
      </c>
      <c r="M391" s="9"/>
      <c r="N391" s="9"/>
      <c r="O391" s="9"/>
      <c r="P391" s="9"/>
      <c r="Q391" s="9"/>
      <c r="R391" s="9"/>
      <c r="S391" s="10"/>
      <c r="T391" s="10"/>
      <c r="U391" s="18"/>
      <c r="V391" s="10"/>
      <c r="W391" s="10"/>
      <c r="X391" s="10"/>
      <c r="Y391" s="17"/>
      <c r="Z391" s="10"/>
      <c r="AA391" s="10"/>
      <c r="AB391" s="16"/>
      <c r="AC391" s="16"/>
      <c r="AD391" s="16"/>
      <c r="AE391" s="15"/>
      <c r="AF391" s="15"/>
      <c r="AG391" s="15"/>
      <c r="AH391" s="14"/>
      <c r="AI391" s="9"/>
    </row>
    <row r="392" spans="1:35" s="1" customFormat="1" ht="12.75">
      <c r="A392" s="13" t="s">
        <v>5</v>
      </c>
      <c r="B392" s="12" t="s">
        <v>17</v>
      </c>
      <c r="C392" s="12">
        <v>100</v>
      </c>
      <c r="D392" s="11" t="s">
        <v>16</v>
      </c>
      <c r="E392" s="10" t="s">
        <v>2</v>
      </c>
      <c r="F392" s="9">
        <v>10</v>
      </c>
      <c r="G392" s="10" t="s">
        <v>1</v>
      </c>
      <c r="H392" s="10" t="s">
        <v>0</v>
      </c>
      <c r="I392" s="9">
        <v>3</v>
      </c>
      <c r="J392" s="9">
        <v>24</v>
      </c>
      <c r="K392" s="9">
        <v>1</v>
      </c>
      <c r="L392" s="9">
        <v>22</v>
      </c>
      <c r="M392" s="9"/>
      <c r="N392" s="9"/>
      <c r="O392" s="9"/>
      <c r="P392" s="9"/>
      <c r="Q392" s="9"/>
      <c r="R392" s="9"/>
      <c r="S392" s="10"/>
      <c r="T392" s="10"/>
      <c r="U392" s="18"/>
      <c r="V392" s="10"/>
      <c r="W392" s="10"/>
      <c r="X392" s="10"/>
      <c r="Y392" s="17"/>
      <c r="Z392" s="10"/>
      <c r="AA392" s="10"/>
      <c r="AB392" s="16"/>
      <c r="AC392" s="16"/>
      <c r="AD392" s="16"/>
      <c r="AE392" s="15"/>
      <c r="AF392" s="15"/>
      <c r="AG392" s="15"/>
      <c r="AH392" s="14"/>
      <c r="AI392" s="9"/>
    </row>
    <row r="393" spans="1:35" s="1" customFormat="1" ht="12.75">
      <c r="A393" s="13" t="s">
        <v>5</v>
      </c>
      <c r="B393" s="12" t="s">
        <v>17</v>
      </c>
      <c r="C393" s="12">
        <v>100</v>
      </c>
      <c r="D393" s="11" t="s">
        <v>16</v>
      </c>
      <c r="E393" s="10" t="s">
        <v>2</v>
      </c>
      <c r="F393" s="9">
        <v>10</v>
      </c>
      <c r="G393" s="10" t="s">
        <v>1</v>
      </c>
      <c r="H393" s="10" t="s">
        <v>0</v>
      </c>
      <c r="I393" s="9">
        <v>3</v>
      </c>
      <c r="J393" s="9">
        <v>23</v>
      </c>
      <c r="K393" s="9">
        <v>2</v>
      </c>
      <c r="L393" s="9">
        <v>22</v>
      </c>
      <c r="M393" s="9"/>
      <c r="N393" s="9"/>
      <c r="O393" s="9"/>
      <c r="P393" s="9"/>
      <c r="Q393" s="9"/>
      <c r="R393" s="9"/>
      <c r="S393" s="10"/>
      <c r="T393" s="10"/>
      <c r="U393" s="18"/>
      <c r="V393" s="10"/>
      <c r="W393" s="10"/>
      <c r="X393" s="10"/>
      <c r="Y393" s="17"/>
      <c r="Z393" s="10"/>
      <c r="AA393" s="10"/>
      <c r="AB393" s="16"/>
      <c r="AC393" s="16"/>
      <c r="AD393" s="16"/>
      <c r="AE393" s="15"/>
      <c r="AF393" s="15"/>
      <c r="AG393" s="15"/>
      <c r="AH393" s="14"/>
      <c r="AI393" s="9"/>
    </row>
    <row r="394" spans="1:35" s="1" customFormat="1" ht="12.75">
      <c r="A394" s="13" t="s">
        <v>5</v>
      </c>
      <c r="B394" s="12" t="s">
        <v>15</v>
      </c>
      <c r="C394" s="12">
        <v>101</v>
      </c>
      <c r="D394" s="11" t="s">
        <v>14</v>
      </c>
      <c r="E394" s="10" t="s">
        <v>6</v>
      </c>
      <c r="F394" s="9">
        <v>5</v>
      </c>
      <c r="G394" s="10" t="s">
        <v>1</v>
      </c>
      <c r="H394" s="10" t="s">
        <v>9</v>
      </c>
      <c r="I394" s="9"/>
      <c r="J394" s="9"/>
      <c r="K394" s="9"/>
      <c r="L394" s="9"/>
      <c r="M394" s="9">
        <v>13</v>
      </c>
      <c r="N394" s="9">
        <v>14</v>
      </c>
      <c r="O394" s="9">
        <v>12</v>
      </c>
      <c r="P394" s="9">
        <v>11</v>
      </c>
      <c r="Q394" s="9"/>
      <c r="R394" s="9"/>
      <c r="S394" s="10" t="str">
        <f>CONCATENATE(B394,H394,I394,J394,K394,L394)</f>
        <v>16Kp11-BE4; p12-BE3; p13-BE1; p14-BE2; p15 TE</v>
      </c>
      <c r="T394" s="10" t="str">
        <f>CONCATENATE(LEFT(B394, 1), "-", MID(B394, 2, 1), "-",RIGHT(B394, 1), " pins ", H394)</f>
        <v>1-6-K pins p11-BE4; p12-BE3; p13-BE1; p14-BE2; p15 TE</v>
      </c>
      <c r="U394" s="18">
        <v>40504</v>
      </c>
      <c r="V394" s="10"/>
      <c r="W394" s="10"/>
      <c r="X394" s="10">
        <f>SUM(V394,W394)</f>
        <v>0</v>
      </c>
      <c r="Y394" s="17" t="e">
        <f>VLOOKUP(T394, '[1]2pt probe test data summary'!$C$2:$V$336, 5, FALSE)</f>
        <v>#N/A</v>
      </c>
      <c r="Z394" s="10"/>
      <c r="AA394" s="10"/>
      <c r="AB394" s="16" t="e">
        <f>VLOOKUP(T394, '[1]2pt probe test data summary'!$C$2:$V$336, 7, FALSE)</f>
        <v>#N/A</v>
      </c>
      <c r="AC394" s="16" t="e">
        <v>#N/A</v>
      </c>
      <c r="AD394" s="16"/>
      <c r="AE394" s="15"/>
      <c r="AF394" s="15"/>
      <c r="AG394" s="15"/>
      <c r="AH394" s="14"/>
      <c r="AI394" s="9"/>
    </row>
    <row r="395" spans="1:35" s="1" customFormat="1" ht="12.75">
      <c r="A395" s="13" t="s">
        <v>5</v>
      </c>
      <c r="B395" s="12" t="s">
        <v>15</v>
      </c>
      <c r="C395" s="12">
        <v>101</v>
      </c>
      <c r="D395" s="11" t="s">
        <v>14</v>
      </c>
      <c r="E395" s="10" t="s">
        <v>8</v>
      </c>
      <c r="F395" s="9">
        <v>8</v>
      </c>
      <c r="G395" s="10" t="s">
        <v>1</v>
      </c>
      <c r="H395" s="10" t="s">
        <v>7</v>
      </c>
      <c r="I395" s="9">
        <v>8</v>
      </c>
      <c r="J395" s="9">
        <v>16</v>
      </c>
      <c r="K395" s="9">
        <v>9</v>
      </c>
      <c r="L395" s="9">
        <v>17</v>
      </c>
      <c r="M395" s="9"/>
      <c r="N395" s="9"/>
      <c r="O395" s="9"/>
      <c r="P395" s="9"/>
      <c r="Q395" s="9"/>
      <c r="R395" s="9"/>
      <c r="S395" s="10" t="str">
        <f>CONCATENATE(B395,H395,I395,J395,K395,L395)</f>
        <v>16Kp8-TE; p17-ptap; p10-BE1; p9-BE2 source; p16-BE2 gate; p6-BE3; p7-BE4 source; p18-BE4 gate816917</v>
      </c>
      <c r="T395" s="10" t="str">
        <f>CONCATENATE(LEFT(B395, 1), "-", MID(B395, 2, 1), "-",RIGHT(B395, 1), " pins ", H395)</f>
        <v>1-6-K pins p8-TE; p17-ptap; p10-BE1; p9-BE2 source; p16-BE2 gate; p6-BE3; p7-BE4 source; p18-BE4 gate</v>
      </c>
      <c r="U395" s="18">
        <v>40504</v>
      </c>
      <c r="V395" s="10"/>
      <c r="W395" s="10"/>
      <c r="X395" s="10">
        <f>SUM(V395,W395)</f>
        <v>0</v>
      </c>
      <c r="Y395" s="17" t="e">
        <f>VLOOKUP(T395, '[1]2pt probe test data summary'!$C$2:$V$336, 5, FALSE)</f>
        <v>#N/A</v>
      </c>
      <c r="Z395" s="10"/>
      <c r="AA395" s="10"/>
      <c r="AB395" s="16" t="e">
        <f>VLOOKUP(T395, '[1]2pt probe test data summary'!$C$2:$V$336, 7, FALSE)</f>
        <v>#N/A</v>
      </c>
      <c r="AC395" s="16" t="e">
        <v>#N/A</v>
      </c>
      <c r="AD395" s="16"/>
      <c r="AE395" s="15"/>
      <c r="AF395" s="15"/>
      <c r="AG395" s="15"/>
      <c r="AH395" s="14"/>
      <c r="AI395" s="9"/>
    </row>
    <row r="396" spans="1:35" s="1" customFormat="1" ht="12.75">
      <c r="A396" s="13" t="s">
        <v>5</v>
      </c>
      <c r="B396" s="12" t="s">
        <v>15</v>
      </c>
      <c r="C396" s="12">
        <v>101</v>
      </c>
      <c r="D396" s="11" t="s">
        <v>14</v>
      </c>
      <c r="E396" s="10" t="s">
        <v>8</v>
      </c>
      <c r="F396" s="9">
        <v>8</v>
      </c>
      <c r="G396" s="10" t="s">
        <v>1</v>
      </c>
      <c r="H396" s="10" t="s">
        <v>7</v>
      </c>
      <c r="I396" s="9">
        <v>8</v>
      </c>
      <c r="J396" s="9">
        <v>18</v>
      </c>
      <c r="K396" s="9">
        <v>7</v>
      </c>
      <c r="L396" s="9">
        <v>17</v>
      </c>
      <c r="M396" s="9"/>
      <c r="N396" s="9"/>
      <c r="O396" s="9"/>
      <c r="P396" s="9"/>
      <c r="Q396" s="9"/>
      <c r="R396" s="9"/>
      <c r="S396" s="10"/>
      <c r="T396" s="10"/>
      <c r="U396" s="18"/>
      <c r="V396" s="10"/>
      <c r="W396" s="10"/>
      <c r="X396" s="10"/>
      <c r="Y396" s="17"/>
      <c r="Z396" s="10"/>
      <c r="AA396" s="10"/>
      <c r="AB396" s="16"/>
      <c r="AC396" s="16"/>
      <c r="AD396" s="16"/>
      <c r="AE396" s="15"/>
      <c r="AF396" s="15"/>
      <c r="AG396" s="15"/>
      <c r="AH396" s="14"/>
      <c r="AI396" s="9"/>
    </row>
    <row r="397" spans="1:35" s="1" customFormat="1" ht="12.75">
      <c r="A397" s="13" t="s">
        <v>5</v>
      </c>
      <c r="B397" s="12" t="s">
        <v>15</v>
      </c>
      <c r="C397" s="12">
        <v>101</v>
      </c>
      <c r="D397" s="11" t="s">
        <v>14</v>
      </c>
      <c r="E397" s="10" t="s">
        <v>2</v>
      </c>
      <c r="F397" s="9">
        <v>10</v>
      </c>
      <c r="G397" s="10" t="s">
        <v>1</v>
      </c>
      <c r="H397" s="10" t="s">
        <v>0</v>
      </c>
      <c r="I397" s="9">
        <v>3</v>
      </c>
      <c r="J397" s="9">
        <v>20</v>
      </c>
      <c r="K397" s="9">
        <v>5</v>
      </c>
      <c r="L397" s="9">
        <v>22</v>
      </c>
      <c r="M397" s="9"/>
      <c r="N397" s="9"/>
      <c r="O397" s="9"/>
      <c r="P397" s="9"/>
      <c r="Q397" s="9"/>
      <c r="R397" s="9"/>
      <c r="S397" s="10" t="str">
        <f>CONCATENATE(B397,H397,I397,J397,K397,L397)</f>
        <v>16Kp3-TE; p22-ptap; p5-BE1 source; p20-BE1 gate; p4-BE2 source; p22-BE2 gate; p1-BE3 source; p24-BE3 gate; p2-BE4 source; p23-BE4 gate320522</v>
      </c>
      <c r="T397" s="10" t="str">
        <f>CONCATENATE(LEFT(B397, 1), "-", MID(B397, 2, 1), "-",RIGHT(B397, 1), " pins ", H397)</f>
        <v>1-6-K pins p3-TE; p22-ptap; p5-BE1 source; p20-BE1 gate; p4-BE2 source; p22-BE2 gate; p1-BE3 source; p24-BE3 gate; p2-BE4 source; p23-BE4 gate</v>
      </c>
      <c r="U397" s="18">
        <v>40504</v>
      </c>
      <c r="V397" s="10"/>
      <c r="W397" s="10"/>
      <c r="X397" s="10">
        <f>SUM(V397,W397)</f>
        <v>0</v>
      </c>
      <c r="Y397" s="17" t="e">
        <f>VLOOKUP(T397, '[1]2pt probe test data summary'!$C$2:$V$336, 5, FALSE)</f>
        <v>#N/A</v>
      </c>
      <c r="Z397" s="10"/>
      <c r="AA397" s="10"/>
      <c r="AB397" s="16" t="e">
        <f>VLOOKUP(T397, '[1]2pt probe test data summary'!$C$2:$V$336, 7, FALSE)</f>
        <v>#N/A</v>
      </c>
      <c r="AC397" s="16" t="e">
        <v>#N/A</v>
      </c>
      <c r="AD397" s="16"/>
      <c r="AE397" s="15"/>
      <c r="AF397" s="15"/>
      <c r="AG397" s="15"/>
      <c r="AH397" s="14"/>
      <c r="AI397" s="9"/>
    </row>
    <row r="398" spans="1:35" s="1" customFormat="1" ht="12.75">
      <c r="A398" s="13" t="s">
        <v>5</v>
      </c>
      <c r="B398" s="12" t="s">
        <v>15</v>
      </c>
      <c r="C398" s="12">
        <v>101</v>
      </c>
      <c r="D398" s="11" t="s">
        <v>14</v>
      </c>
      <c r="E398" s="10" t="s">
        <v>2</v>
      </c>
      <c r="F398" s="9">
        <v>10</v>
      </c>
      <c r="G398" s="10" t="s">
        <v>1</v>
      </c>
      <c r="H398" s="10" t="s">
        <v>0</v>
      </c>
      <c r="I398" s="9">
        <v>3</v>
      </c>
      <c r="J398" s="9">
        <v>21</v>
      </c>
      <c r="K398" s="9">
        <v>4</v>
      </c>
      <c r="L398" s="9">
        <v>22</v>
      </c>
      <c r="M398" s="9"/>
      <c r="N398" s="9"/>
      <c r="O398" s="9"/>
      <c r="P398" s="9"/>
      <c r="Q398" s="9"/>
      <c r="R398" s="9"/>
      <c r="S398" s="10"/>
      <c r="T398" s="10"/>
      <c r="U398" s="18"/>
      <c r="V398" s="10"/>
      <c r="W398" s="10"/>
      <c r="X398" s="10"/>
      <c r="Y398" s="17"/>
      <c r="Z398" s="10"/>
      <c r="AA398" s="10"/>
      <c r="AB398" s="16"/>
      <c r="AC398" s="16"/>
      <c r="AD398" s="16"/>
      <c r="AE398" s="15"/>
      <c r="AF398" s="15"/>
      <c r="AG398" s="15"/>
      <c r="AH398" s="14"/>
      <c r="AI398" s="9"/>
    </row>
    <row r="399" spans="1:35" s="1" customFormat="1" ht="12.75">
      <c r="A399" s="13" t="s">
        <v>5</v>
      </c>
      <c r="B399" s="12" t="s">
        <v>15</v>
      </c>
      <c r="C399" s="12">
        <v>101</v>
      </c>
      <c r="D399" s="11" t="s">
        <v>14</v>
      </c>
      <c r="E399" s="10" t="s">
        <v>2</v>
      </c>
      <c r="F399" s="9">
        <v>10</v>
      </c>
      <c r="G399" s="10" t="s">
        <v>1</v>
      </c>
      <c r="H399" s="10" t="s">
        <v>0</v>
      </c>
      <c r="I399" s="9">
        <v>3</v>
      </c>
      <c r="J399" s="9">
        <v>24</v>
      </c>
      <c r="K399" s="9">
        <v>1</v>
      </c>
      <c r="L399" s="9">
        <v>22</v>
      </c>
      <c r="M399" s="9"/>
      <c r="N399" s="9"/>
      <c r="O399" s="9"/>
      <c r="P399" s="9"/>
      <c r="Q399" s="9"/>
      <c r="R399" s="9"/>
      <c r="S399" s="10"/>
      <c r="T399" s="10"/>
      <c r="U399" s="18"/>
      <c r="V399" s="10"/>
      <c r="W399" s="10"/>
      <c r="X399" s="10"/>
      <c r="Y399" s="17"/>
      <c r="Z399" s="10"/>
      <c r="AA399" s="10"/>
      <c r="AB399" s="16"/>
      <c r="AC399" s="16"/>
      <c r="AD399" s="16"/>
      <c r="AE399" s="15"/>
      <c r="AF399" s="15"/>
      <c r="AG399" s="15"/>
      <c r="AH399" s="14"/>
      <c r="AI399" s="9"/>
    </row>
    <row r="400" spans="1:35" s="1" customFormat="1" ht="12.75">
      <c r="A400" s="13" t="s">
        <v>5</v>
      </c>
      <c r="B400" s="12" t="s">
        <v>15</v>
      </c>
      <c r="C400" s="12">
        <v>101</v>
      </c>
      <c r="D400" s="11" t="s">
        <v>14</v>
      </c>
      <c r="E400" s="10" t="s">
        <v>2</v>
      </c>
      <c r="F400" s="9">
        <v>10</v>
      </c>
      <c r="G400" s="10" t="s">
        <v>1</v>
      </c>
      <c r="H400" s="10" t="s">
        <v>0</v>
      </c>
      <c r="I400" s="9">
        <v>3</v>
      </c>
      <c r="J400" s="9">
        <v>23</v>
      </c>
      <c r="K400" s="9">
        <v>2</v>
      </c>
      <c r="L400" s="9">
        <v>22</v>
      </c>
      <c r="M400" s="9"/>
      <c r="N400" s="9"/>
      <c r="O400" s="9"/>
      <c r="P400" s="9"/>
      <c r="Q400" s="9"/>
      <c r="R400" s="9"/>
      <c r="S400" s="10"/>
      <c r="T400" s="10"/>
      <c r="U400" s="18"/>
      <c r="V400" s="10"/>
      <c r="W400" s="10"/>
      <c r="X400" s="10"/>
      <c r="Y400" s="17"/>
      <c r="Z400" s="10"/>
      <c r="AA400" s="10"/>
      <c r="AB400" s="16"/>
      <c r="AC400" s="16"/>
      <c r="AD400" s="16"/>
      <c r="AE400" s="15"/>
      <c r="AF400" s="15"/>
      <c r="AG400" s="15"/>
      <c r="AH400" s="14"/>
      <c r="AI400" s="9"/>
    </row>
    <row r="401" spans="1:35" s="1" customFormat="1" ht="12.75">
      <c r="A401" s="13" t="s">
        <v>5</v>
      </c>
      <c r="B401" s="12" t="s">
        <v>13</v>
      </c>
      <c r="C401" s="12">
        <v>102</v>
      </c>
      <c r="D401" s="11" t="s">
        <v>12</v>
      </c>
      <c r="E401" s="10" t="s">
        <v>6</v>
      </c>
      <c r="F401" s="9">
        <v>5</v>
      </c>
      <c r="G401" s="10" t="s">
        <v>1</v>
      </c>
      <c r="H401" s="10" t="s">
        <v>9</v>
      </c>
      <c r="I401" s="9"/>
      <c r="J401" s="9"/>
      <c r="K401" s="9"/>
      <c r="L401" s="9"/>
      <c r="M401" s="9">
        <v>13</v>
      </c>
      <c r="N401" s="9">
        <v>14</v>
      </c>
      <c r="O401" s="9">
        <v>12</v>
      </c>
      <c r="P401" s="9">
        <v>11</v>
      </c>
      <c r="Q401" s="9"/>
      <c r="R401" s="9"/>
      <c r="S401" s="10" t="str">
        <f>CONCATENATE(B401,H401,I401,J401,K401,L401)</f>
        <v>16Lp11-BE4; p12-BE3; p13-BE1; p14-BE2; p15 TE</v>
      </c>
      <c r="T401" s="10" t="str">
        <f>CONCATENATE(LEFT(B401, 1), "-", MID(B401, 2, 1), "-",RIGHT(B401, 1), " pins ", H401)</f>
        <v>1-6-L pins p11-BE4; p12-BE3; p13-BE1; p14-BE2; p15 TE</v>
      </c>
      <c r="U401" s="18">
        <v>40504</v>
      </c>
      <c r="V401" s="10"/>
      <c r="W401" s="10"/>
      <c r="X401" s="10">
        <f>SUM(V401,W401)</f>
        <v>0</v>
      </c>
      <c r="Y401" s="17" t="e">
        <f>VLOOKUP(T401, '[1]2pt probe test data summary'!$C$2:$V$336, 5, FALSE)</f>
        <v>#N/A</v>
      </c>
      <c r="Z401" s="10"/>
      <c r="AA401" s="10"/>
      <c r="AB401" s="16" t="e">
        <f>VLOOKUP(T401, '[1]2pt probe test data summary'!$C$2:$V$336, 7, FALSE)</f>
        <v>#N/A</v>
      </c>
      <c r="AC401" s="16" t="e">
        <v>#N/A</v>
      </c>
      <c r="AD401" s="16"/>
      <c r="AE401" s="15"/>
      <c r="AF401" s="15"/>
      <c r="AG401" s="15"/>
      <c r="AH401" s="14"/>
      <c r="AI401" s="9"/>
    </row>
    <row r="402" spans="1:35" s="1" customFormat="1" ht="12.75">
      <c r="A402" s="13" t="s">
        <v>5</v>
      </c>
      <c r="B402" s="12" t="s">
        <v>13</v>
      </c>
      <c r="C402" s="12">
        <v>102</v>
      </c>
      <c r="D402" s="11" t="s">
        <v>12</v>
      </c>
      <c r="E402" s="10" t="s">
        <v>8</v>
      </c>
      <c r="F402" s="9">
        <v>8</v>
      </c>
      <c r="G402" s="10" t="s">
        <v>1</v>
      </c>
      <c r="H402" s="10" t="s">
        <v>7</v>
      </c>
      <c r="I402" s="9">
        <v>8</v>
      </c>
      <c r="J402" s="9">
        <v>16</v>
      </c>
      <c r="K402" s="9">
        <v>9</v>
      </c>
      <c r="L402" s="9">
        <v>17</v>
      </c>
      <c r="M402" s="9"/>
      <c r="N402" s="9"/>
      <c r="O402" s="9"/>
      <c r="P402" s="9"/>
      <c r="Q402" s="9"/>
      <c r="R402" s="9"/>
      <c r="S402" s="10" t="str">
        <f>CONCATENATE(B402,H402,I402,J402,K402,L402)</f>
        <v>16Lp8-TE; p17-ptap; p10-BE1; p9-BE2 source; p16-BE2 gate; p6-BE3; p7-BE4 source; p18-BE4 gate816917</v>
      </c>
      <c r="T402" s="10" t="str">
        <f>CONCATENATE(LEFT(B402, 1), "-", MID(B402, 2, 1), "-",RIGHT(B402, 1), " pins ", H402)</f>
        <v>1-6-L pins p8-TE; p17-ptap; p10-BE1; p9-BE2 source; p16-BE2 gate; p6-BE3; p7-BE4 source; p18-BE4 gate</v>
      </c>
      <c r="U402" s="18">
        <v>40504</v>
      </c>
      <c r="V402" s="10"/>
      <c r="W402" s="10"/>
      <c r="X402" s="10">
        <f>SUM(V402,W402)</f>
        <v>0</v>
      </c>
      <c r="Y402" s="17" t="e">
        <f>VLOOKUP(T402, '[1]2pt probe test data summary'!$C$2:$V$336, 5, FALSE)</f>
        <v>#N/A</v>
      </c>
      <c r="Z402" s="10"/>
      <c r="AA402" s="10"/>
      <c r="AB402" s="16" t="e">
        <f>VLOOKUP(T402, '[1]2pt probe test data summary'!$C$2:$V$336, 7, FALSE)</f>
        <v>#N/A</v>
      </c>
      <c r="AC402" s="16" t="e">
        <v>#N/A</v>
      </c>
      <c r="AD402" s="16"/>
      <c r="AE402" s="15"/>
      <c r="AF402" s="15"/>
      <c r="AG402" s="15"/>
      <c r="AH402" s="14"/>
      <c r="AI402" s="9"/>
    </row>
    <row r="403" spans="1:35" s="1" customFormat="1" ht="12.75">
      <c r="A403" s="13" t="s">
        <v>5</v>
      </c>
      <c r="B403" s="12" t="s">
        <v>13</v>
      </c>
      <c r="C403" s="12">
        <v>102</v>
      </c>
      <c r="D403" s="11" t="s">
        <v>12</v>
      </c>
      <c r="E403" s="10" t="s">
        <v>8</v>
      </c>
      <c r="F403" s="9">
        <v>8</v>
      </c>
      <c r="G403" s="10" t="s">
        <v>1</v>
      </c>
      <c r="H403" s="10" t="s">
        <v>7</v>
      </c>
      <c r="I403" s="9">
        <v>8</v>
      </c>
      <c r="J403" s="9">
        <v>18</v>
      </c>
      <c r="K403" s="9">
        <v>7</v>
      </c>
      <c r="L403" s="9">
        <v>17</v>
      </c>
      <c r="M403" s="9"/>
      <c r="N403" s="9"/>
      <c r="O403" s="9"/>
      <c r="P403" s="9"/>
      <c r="Q403" s="9"/>
      <c r="R403" s="9"/>
      <c r="S403" s="10"/>
      <c r="T403" s="10"/>
      <c r="U403" s="18"/>
      <c r="V403" s="10"/>
      <c r="W403" s="10"/>
      <c r="X403" s="10"/>
      <c r="Y403" s="17"/>
      <c r="Z403" s="10"/>
      <c r="AA403" s="10"/>
      <c r="AB403" s="16"/>
      <c r="AC403" s="16"/>
      <c r="AD403" s="16"/>
      <c r="AE403" s="15"/>
      <c r="AF403" s="15"/>
      <c r="AG403" s="15"/>
      <c r="AH403" s="14"/>
      <c r="AI403" s="9"/>
    </row>
    <row r="404" spans="1:35" s="1" customFormat="1" ht="12.75">
      <c r="A404" s="13" t="s">
        <v>5</v>
      </c>
      <c r="B404" s="12" t="s">
        <v>13</v>
      </c>
      <c r="C404" s="12">
        <v>102</v>
      </c>
      <c r="D404" s="11" t="s">
        <v>12</v>
      </c>
      <c r="E404" s="10" t="s">
        <v>2</v>
      </c>
      <c r="F404" s="9">
        <v>10</v>
      </c>
      <c r="G404" s="10" t="s">
        <v>1</v>
      </c>
      <c r="H404" s="10" t="s">
        <v>0</v>
      </c>
      <c r="I404" s="9">
        <v>3</v>
      </c>
      <c r="J404" s="9">
        <v>20</v>
      </c>
      <c r="K404" s="9">
        <v>5</v>
      </c>
      <c r="L404" s="9">
        <v>22</v>
      </c>
      <c r="M404" s="9"/>
      <c r="N404" s="9"/>
      <c r="O404" s="9"/>
      <c r="P404" s="9"/>
      <c r="Q404" s="9"/>
      <c r="R404" s="9"/>
      <c r="S404" s="10" t="str">
        <f>CONCATENATE(B404,H404,I404,J404,K404,L404)</f>
        <v>16Lp3-TE; p22-ptap; p5-BE1 source; p20-BE1 gate; p4-BE2 source; p22-BE2 gate; p1-BE3 source; p24-BE3 gate; p2-BE4 source; p23-BE4 gate320522</v>
      </c>
      <c r="T404" s="10" t="str">
        <f>CONCATENATE(LEFT(B404, 1), "-", MID(B404, 2, 1), "-",RIGHT(B404, 1), " pins ", H404)</f>
        <v>1-6-L pins p3-TE; p22-ptap; p5-BE1 source; p20-BE1 gate; p4-BE2 source; p22-BE2 gate; p1-BE3 source; p24-BE3 gate; p2-BE4 source; p23-BE4 gate</v>
      </c>
      <c r="U404" s="18">
        <v>40504</v>
      </c>
      <c r="V404" s="10"/>
      <c r="W404" s="10"/>
      <c r="X404" s="10">
        <f>SUM(V404,W404)</f>
        <v>0</v>
      </c>
      <c r="Y404" s="17" t="e">
        <f>VLOOKUP(T404, '[1]2pt probe test data summary'!$C$2:$V$336, 5, FALSE)</f>
        <v>#N/A</v>
      </c>
      <c r="Z404" s="10"/>
      <c r="AA404" s="10"/>
      <c r="AB404" s="16" t="e">
        <f>VLOOKUP(T404, '[1]2pt probe test data summary'!$C$2:$V$336, 7, FALSE)</f>
        <v>#N/A</v>
      </c>
      <c r="AC404" s="16" t="e">
        <v>#N/A</v>
      </c>
      <c r="AD404" s="16"/>
      <c r="AE404" s="15"/>
      <c r="AF404" s="15"/>
      <c r="AG404" s="15"/>
      <c r="AH404" s="14"/>
      <c r="AI404" s="9"/>
    </row>
    <row r="405" spans="1:35" s="1" customFormat="1" ht="12.75">
      <c r="A405" s="13" t="s">
        <v>5</v>
      </c>
      <c r="B405" s="12" t="s">
        <v>13</v>
      </c>
      <c r="C405" s="12">
        <v>102</v>
      </c>
      <c r="D405" s="11" t="s">
        <v>12</v>
      </c>
      <c r="E405" s="10" t="s">
        <v>2</v>
      </c>
      <c r="F405" s="9">
        <v>10</v>
      </c>
      <c r="G405" s="10" t="s">
        <v>1</v>
      </c>
      <c r="H405" s="10" t="s">
        <v>0</v>
      </c>
      <c r="I405" s="9">
        <v>3</v>
      </c>
      <c r="J405" s="9">
        <v>21</v>
      </c>
      <c r="K405" s="9">
        <v>4</v>
      </c>
      <c r="L405" s="9">
        <v>22</v>
      </c>
      <c r="M405" s="9"/>
      <c r="N405" s="9"/>
      <c r="O405" s="9"/>
      <c r="P405" s="9"/>
      <c r="Q405" s="9"/>
      <c r="R405" s="9"/>
      <c r="S405" s="10"/>
      <c r="T405" s="10"/>
      <c r="U405" s="18"/>
      <c r="V405" s="10"/>
      <c r="W405" s="10"/>
      <c r="X405" s="10"/>
      <c r="Y405" s="17"/>
      <c r="Z405" s="10"/>
      <c r="AA405" s="10"/>
      <c r="AB405" s="16"/>
      <c r="AC405" s="16"/>
      <c r="AD405" s="16"/>
      <c r="AE405" s="15"/>
      <c r="AF405" s="15"/>
      <c r="AG405" s="15"/>
      <c r="AH405" s="14"/>
      <c r="AI405" s="9"/>
    </row>
    <row r="406" spans="1:35" s="1" customFormat="1" ht="12.75">
      <c r="A406" s="13" t="s">
        <v>5</v>
      </c>
      <c r="B406" s="12" t="s">
        <v>13</v>
      </c>
      <c r="C406" s="12">
        <v>102</v>
      </c>
      <c r="D406" s="11" t="s">
        <v>12</v>
      </c>
      <c r="E406" s="10" t="s">
        <v>2</v>
      </c>
      <c r="F406" s="9">
        <v>10</v>
      </c>
      <c r="G406" s="10" t="s">
        <v>1</v>
      </c>
      <c r="H406" s="10" t="s">
        <v>0</v>
      </c>
      <c r="I406" s="9">
        <v>3</v>
      </c>
      <c r="J406" s="9">
        <v>24</v>
      </c>
      <c r="K406" s="9">
        <v>1</v>
      </c>
      <c r="L406" s="9">
        <v>22</v>
      </c>
      <c r="M406" s="9"/>
      <c r="N406" s="9"/>
      <c r="O406" s="9"/>
      <c r="P406" s="9"/>
      <c r="Q406" s="9"/>
      <c r="R406" s="9"/>
      <c r="S406" s="10"/>
      <c r="T406" s="10"/>
      <c r="U406" s="18"/>
      <c r="V406" s="10"/>
      <c r="W406" s="10"/>
      <c r="X406" s="10"/>
      <c r="Y406" s="17"/>
      <c r="Z406" s="10"/>
      <c r="AA406" s="10"/>
      <c r="AB406" s="16"/>
      <c r="AC406" s="16"/>
      <c r="AD406" s="16"/>
      <c r="AE406" s="15"/>
      <c r="AF406" s="15"/>
      <c r="AG406" s="15"/>
      <c r="AH406" s="14"/>
      <c r="AI406" s="9"/>
    </row>
    <row r="407" spans="1:35" s="1" customFormat="1" ht="12.75">
      <c r="A407" s="13" t="s">
        <v>5</v>
      </c>
      <c r="B407" s="12" t="s">
        <v>13</v>
      </c>
      <c r="C407" s="12">
        <v>102</v>
      </c>
      <c r="D407" s="11" t="s">
        <v>12</v>
      </c>
      <c r="E407" s="10" t="s">
        <v>2</v>
      </c>
      <c r="F407" s="9">
        <v>10</v>
      </c>
      <c r="G407" s="10" t="s">
        <v>1</v>
      </c>
      <c r="H407" s="10" t="s">
        <v>0</v>
      </c>
      <c r="I407" s="9">
        <v>3</v>
      </c>
      <c r="J407" s="9">
        <v>23</v>
      </c>
      <c r="K407" s="9">
        <v>2</v>
      </c>
      <c r="L407" s="9">
        <v>22</v>
      </c>
      <c r="M407" s="9"/>
      <c r="N407" s="9"/>
      <c r="O407" s="9"/>
      <c r="P407" s="9"/>
      <c r="Q407" s="9"/>
      <c r="R407" s="9"/>
      <c r="S407" s="10"/>
      <c r="T407" s="10"/>
      <c r="U407" s="18"/>
      <c r="V407" s="10"/>
      <c r="W407" s="10"/>
      <c r="X407" s="10"/>
      <c r="Y407" s="17"/>
      <c r="Z407" s="10"/>
      <c r="AA407" s="10"/>
      <c r="AB407" s="16"/>
      <c r="AC407" s="16"/>
      <c r="AD407" s="16"/>
      <c r="AE407" s="15"/>
      <c r="AF407" s="15"/>
      <c r="AG407" s="15"/>
      <c r="AH407" s="14"/>
      <c r="AI407" s="9"/>
    </row>
    <row r="408" spans="1:35" s="1" customFormat="1" ht="12.75">
      <c r="A408" s="13" t="s">
        <v>5</v>
      </c>
      <c r="B408" s="12" t="s">
        <v>11</v>
      </c>
      <c r="C408" s="12">
        <v>103</v>
      </c>
      <c r="D408" s="11" t="s">
        <v>10</v>
      </c>
      <c r="E408" s="10" t="s">
        <v>6</v>
      </c>
      <c r="F408" s="9">
        <v>5</v>
      </c>
      <c r="G408" s="10" t="s">
        <v>1</v>
      </c>
      <c r="H408" s="10" t="s">
        <v>9</v>
      </c>
      <c r="I408" s="9"/>
      <c r="J408" s="9"/>
      <c r="K408" s="9"/>
      <c r="L408" s="9"/>
      <c r="M408" s="9">
        <v>13</v>
      </c>
      <c r="N408" s="9">
        <v>14</v>
      </c>
      <c r="O408" s="9">
        <v>12</v>
      </c>
      <c r="P408" s="9">
        <v>11</v>
      </c>
      <c r="Q408" s="9"/>
      <c r="R408" s="9"/>
      <c r="S408" s="10" t="str">
        <f>CONCATENATE(B408,H408,I408,J408,K408,L408)</f>
        <v>16Mp11-BE4; p12-BE3; p13-BE1; p14-BE2; p15 TE</v>
      </c>
      <c r="T408" s="10" t="str">
        <f>CONCATENATE(LEFT(B408, 1), "-", MID(B408, 2, 1), "-",RIGHT(B408, 1), " pins ", H408)</f>
        <v>1-6-M pins p11-BE4; p12-BE3; p13-BE1; p14-BE2; p15 TE</v>
      </c>
      <c r="U408" s="18">
        <v>40504</v>
      </c>
      <c r="V408" s="10"/>
      <c r="W408" s="10"/>
      <c r="X408" s="10">
        <f>SUM(V408,W408)</f>
        <v>0</v>
      </c>
      <c r="Y408" s="17" t="e">
        <f>VLOOKUP(T408, '[1]2pt probe test data summary'!$C$2:$V$336, 5, FALSE)</f>
        <v>#N/A</v>
      </c>
      <c r="Z408" s="10"/>
      <c r="AA408" s="10"/>
      <c r="AB408" s="16" t="e">
        <f>VLOOKUP(T408, '[1]2pt probe test data summary'!$C$2:$V$336, 7, FALSE)</f>
        <v>#N/A</v>
      </c>
      <c r="AC408" s="16" t="e">
        <v>#N/A</v>
      </c>
      <c r="AD408" s="16"/>
      <c r="AE408" s="15"/>
      <c r="AF408" s="15"/>
      <c r="AG408" s="15"/>
      <c r="AH408" s="14"/>
      <c r="AI408" s="9"/>
    </row>
    <row r="409" spans="1:35" s="1" customFormat="1" ht="12.75">
      <c r="A409" s="13" t="s">
        <v>5</v>
      </c>
      <c r="B409" s="12" t="s">
        <v>11</v>
      </c>
      <c r="C409" s="12">
        <v>103</v>
      </c>
      <c r="D409" s="11" t="s">
        <v>10</v>
      </c>
      <c r="E409" s="10" t="s">
        <v>8</v>
      </c>
      <c r="F409" s="9">
        <v>8</v>
      </c>
      <c r="G409" s="10" t="s">
        <v>1</v>
      </c>
      <c r="H409" s="10" t="s">
        <v>7</v>
      </c>
      <c r="I409" s="9">
        <v>8</v>
      </c>
      <c r="J409" s="9">
        <v>16</v>
      </c>
      <c r="K409" s="9">
        <v>9</v>
      </c>
      <c r="L409" s="9">
        <v>17</v>
      </c>
      <c r="M409" s="9"/>
      <c r="N409" s="9"/>
      <c r="O409" s="9"/>
      <c r="P409" s="9"/>
      <c r="Q409" s="9"/>
      <c r="R409" s="9"/>
      <c r="S409" s="10" t="str">
        <f>CONCATENATE(B409,H409,I409,J409,K409,L409)</f>
        <v>16Mp8-TE; p17-ptap; p10-BE1; p9-BE2 source; p16-BE2 gate; p6-BE3; p7-BE4 source; p18-BE4 gate816917</v>
      </c>
      <c r="T409" s="10" t="str">
        <f>CONCATENATE(LEFT(B409, 1), "-", MID(B409, 2, 1), "-",RIGHT(B409, 1), " pins ", H409)</f>
        <v>1-6-M pins p8-TE; p17-ptap; p10-BE1; p9-BE2 source; p16-BE2 gate; p6-BE3; p7-BE4 source; p18-BE4 gate</v>
      </c>
      <c r="U409" s="18">
        <v>40504</v>
      </c>
      <c r="V409" s="10"/>
      <c r="W409" s="10"/>
      <c r="X409" s="10">
        <f>SUM(V409,W409)</f>
        <v>0</v>
      </c>
      <c r="Y409" s="17" t="e">
        <f>VLOOKUP(T409, '[1]2pt probe test data summary'!$C$2:$V$336, 5, FALSE)</f>
        <v>#N/A</v>
      </c>
      <c r="Z409" s="10"/>
      <c r="AA409" s="10"/>
      <c r="AB409" s="16" t="e">
        <f>VLOOKUP(T409, '[1]2pt probe test data summary'!$C$2:$V$336, 7, FALSE)</f>
        <v>#N/A</v>
      </c>
      <c r="AC409" s="16" t="e">
        <v>#N/A</v>
      </c>
      <c r="AD409" s="16"/>
      <c r="AE409" s="15"/>
      <c r="AF409" s="15"/>
      <c r="AG409" s="15"/>
      <c r="AH409" s="14"/>
      <c r="AI409" s="9"/>
    </row>
    <row r="410" spans="1:35" s="1" customFormat="1" ht="12.75">
      <c r="A410" s="13" t="s">
        <v>5</v>
      </c>
      <c r="B410" s="12" t="s">
        <v>11</v>
      </c>
      <c r="C410" s="12">
        <v>103</v>
      </c>
      <c r="D410" s="11" t="s">
        <v>10</v>
      </c>
      <c r="E410" s="10" t="s">
        <v>8</v>
      </c>
      <c r="F410" s="9">
        <v>8</v>
      </c>
      <c r="G410" s="10" t="s">
        <v>1</v>
      </c>
      <c r="H410" s="10" t="s">
        <v>7</v>
      </c>
      <c r="I410" s="9">
        <v>8</v>
      </c>
      <c r="J410" s="9">
        <v>18</v>
      </c>
      <c r="K410" s="9">
        <v>7</v>
      </c>
      <c r="L410" s="9">
        <v>17</v>
      </c>
      <c r="M410" s="9"/>
      <c r="N410" s="9"/>
      <c r="O410" s="9"/>
      <c r="P410" s="9"/>
      <c r="Q410" s="9"/>
      <c r="R410" s="9"/>
      <c r="S410" s="10"/>
      <c r="T410" s="10"/>
      <c r="U410" s="18"/>
      <c r="V410" s="10"/>
      <c r="W410" s="10"/>
      <c r="X410" s="10"/>
      <c r="Y410" s="17"/>
      <c r="Z410" s="10"/>
      <c r="AA410" s="10"/>
      <c r="AB410" s="16"/>
      <c r="AC410" s="16"/>
      <c r="AD410" s="16"/>
      <c r="AE410" s="15"/>
      <c r="AF410" s="15"/>
      <c r="AG410" s="15"/>
      <c r="AH410" s="14"/>
      <c r="AI410" s="9"/>
    </row>
    <row r="411" spans="1:35" s="1" customFormat="1" ht="12.75">
      <c r="A411" s="13" t="s">
        <v>5</v>
      </c>
      <c r="B411" s="12" t="s">
        <v>11</v>
      </c>
      <c r="C411" s="12">
        <v>103</v>
      </c>
      <c r="D411" s="11" t="s">
        <v>10</v>
      </c>
      <c r="E411" s="10" t="s">
        <v>2</v>
      </c>
      <c r="F411" s="9">
        <v>10</v>
      </c>
      <c r="G411" s="10" t="s">
        <v>1</v>
      </c>
      <c r="H411" s="10" t="s">
        <v>0</v>
      </c>
      <c r="I411" s="9">
        <v>3</v>
      </c>
      <c r="J411" s="9">
        <v>20</v>
      </c>
      <c r="K411" s="9">
        <v>5</v>
      </c>
      <c r="L411" s="9">
        <v>22</v>
      </c>
      <c r="M411" s="9"/>
      <c r="N411" s="9"/>
      <c r="O411" s="9"/>
      <c r="P411" s="9"/>
      <c r="Q411" s="9"/>
      <c r="R411" s="9"/>
      <c r="S411" s="10" t="str">
        <f>CONCATENATE(B411,H411,I411,J411,K411,L411)</f>
        <v>16Mp3-TE; p22-ptap; p5-BE1 source; p20-BE1 gate; p4-BE2 source; p22-BE2 gate; p1-BE3 source; p24-BE3 gate; p2-BE4 source; p23-BE4 gate320522</v>
      </c>
      <c r="T411" s="10" t="str">
        <f>CONCATENATE(LEFT(B411, 1), "-", MID(B411, 2, 1), "-",RIGHT(B411, 1), " pins ", H411)</f>
        <v>1-6-M pins p3-TE; p22-ptap; p5-BE1 source; p20-BE1 gate; p4-BE2 source; p22-BE2 gate; p1-BE3 source; p24-BE3 gate; p2-BE4 source; p23-BE4 gate</v>
      </c>
      <c r="U411" s="18">
        <v>40504</v>
      </c>
      <c r="V411" s="10"/>
      <c r="W411" s="10"/>
      <c r="X411" s="10">
        <f>SUM(V411,W411)</f>
        <v>0</v>
      </c>
      <c r="Y411" s="17" t="e">
        <f>VLOOKUP(T411, '[1]2pt probe test data summary'!$C$2:$V$336, 5, FALSE)</f>
        <v>#N/A</v>
      </c>
      <c r="Z411" s="10"/>
      <c r="AA411" s="10"/>
      <c r="AB411" s="16" t="e">
        <f>VLOOKUP(T411, '[1]2pt probe test data summary'!$C$2:$V$336, 7, FALSE)</f>
        <v>#N/A</v>
      </c>
      <c r="AC411" s="16" t="e">
        <v>#N/A</v>
      </c>
      <c r="AD411" s="16"/>
      <c r="AE411" s="15"/>
      <c r="AF411" s="15"/>
      <c r="AG411" s="15"/>
      <c r="AH411" s="14"/>
      <c r="AI411" s="9"/>
    </row>
    <row r="412" spans="1:35" s="1" customFormat="1" ht="12.75">
      <c r="A412" s="13" t="s">
        <v>5</v>
      </c>
      <c r="B412" s="12" t="s">
        <v>11</v>
      </c>
      <c r="C412" s="12">
        <v>103</v>
      </c>
      <c r="D412" s="11" t="s">
        <v>10</v>
      </c>
      <c r="E412" s="10" t="s">
        <v>2</v>
      </c>
      <c r="F412" s="9">
        <v>10</v>
      </c>
      <c r="G412" s="10" t="s">
        <v>1</v>
      </c>
      <c r="H412" s="10" t="s">
        <v>0</v>
      </c>
      <c r="I412" s="9">
        <v>3</v>
      </c>
      <c r="J412" s="9">
        <v>21</v>
      </c>
      <c r="K412" s="9">
        <v>4</v>
      </c>
      <c r="L412" s="9">
        <v>22</v>
      </c>
      <c r="M412" s="9"/>
      <c r="N412" s="9"/>
      <c r="O412" s="9"/>
      <c r="P412" s="9"/>
      <c r="Q412" s="9"/>
      <c r="R412" s="9"/>
      <c r="S412" s="10"/>
      <c r="T412" s="10"/>
      <c r="U412" s="18"/>
      <c r="V412" s="10"/>
      <c r="W412" s="10"/>
      <c r="X412" s="10"/>
      <c r="Y412" s="17"/>
      <c r="Z412" s="10"/>
      <c r="AA412" s="10"/>
      <c r="AB412" s="16"/>
      <c r="AC412" s="16"/>
      <c r="AD412" s="16"/>
      <c r="AE412" s="15"/>
      <c r="AF412" s="15"/>
      <c r="AG412" s="15"/>
      <c r="AH412" s="14"/>
      <c r="AI412" s="9"/>
    </row>
    <row r="413" spans="1:35" s="1" customFormat="1" ht="12.75">
      <c r="A413" s="13" t="s">
        <v>5</v>
      </c>
      <c r="B413" s="12" t="s">
        <v>11</v>
      </c>
      <c r="C413" s="12">
        <v>103</v>
      </c>
      <c r="D413" s="11" t="s">
        <v>10</v>
      </c>
      <c r="E413" s="10" t="s">
        <v>2</v>
      </c>
      <c r="F413" s="9">
        <v>10</v>
      </c>
      <c r="G413" s="10" t="s">
        <v>1</v>
      </c>
      <c r="H413" s="10" t="s">
        <v>0</v>
      </c>
      <c r="I413" s="9">
        <v>3</v>
      </c>
      <c r="J413" s="9">
        <v>24</v>
      </c>
      <c r="K413" s="9">
        <v>1</v>
      </c>
      <c r="L413" s="9">
        <v>22</v>
      </c>
      <c r="M413" s="9"/>
      <c r="N413" s="9"/>
      <c r="O413" s="9"/>
      <c r="P413" s="9"/>
      <c r="Q413" s="9"/>
      <c r="R413" s="9"/>
      <c r="S413" s="10"/>
      <c r="T413" s="10"/>
      <c r="U413" s="18"/>
      <c r="V413" s="10"/>
      <c r="W413" s="10"/>
      <c r="X413" s="10"/>
      <c r="Y413" s="17"/>
      <c r="Z413" s="10"/>
      <c r="AA413" s="10"/>
      <c r="AB413" s="16"/>
      <c r="AC413" s="16"/>
      <c r="AD413" s="16"/>
      <c r="AE413" s="15"/>
      <c r="AF413" s="15"/>
      <c r="AG413" s="15"/>
      <c r="AH413" s="14"/>
      <c r="AI413" s="9"/>
    </row>
    <row r="414" spans="1:35" s="1" customFormat="1" ht="12.75">
      <c r="A414" s="13" t="s">
        <v>5</v>
      </c>
      <c r="B414" s="12" t="s">
        <v>11</v>
      </c>
      <c r="C414" s="12">
        <v>103</v>
      </c>
      <c r="D414" s="11" t="s">
        <v>10</v>
      </c>
      <c r="E414" s="10" t="s">
        <v>2</v>
      </c>
      <c r="F414" s="9">
        <v>10</v>
      </c>
      <c r="G414" s="10" t="s">
        <v>1</v>
      </c>
      <c r="H414" s="10" t="s">
        <v>0</v>
      </c>
      <c r="I414" s="9">
        <v>3</v>
      </c>
      <c r="J414" s="9">
        <v>23</v>
      </c>
      <c r="K414" s="9">
        <v>2</v>
      </c>
      <c r="L414" s="9">
        <v>22</v>
      </c>
      <c r="M414" s="9"/>
      <c r="N414" s="9"/>
      <c r="O414" s="9"/>
      <c r="P414" s="9"/>
      <c r="Q414" s="9"/>
      <c r="R414" s="9"/>
      <c r="S414" s="10"/>
      <c r="T414" s="10"/>
      <c r="U414" s="18"/>
      <c r="V414" s="10"/>
      <c r="W414" s="10"/>
      <c r="X414" s="10"/>
      <c r="Y414" s="17"/>
      <c r="Z414" s="10"/>
      <c r="AA414" s="10"/>
      <c r="AB414" s="16"/>
      <c r="AC414" s="16"/>
      <c r="AD414" s="16"/>
      <c r="AE414" s="15"/>
      <c r="AF414" s="15"/>
      <c r="AG414" s="15"/>
      <c r="AH414" s="14"/>
      <c r="AI414" s="9"/>
    </row>
    <row r="415" spans="1:35" s="1" customFormat="1" ht="12.75">
      <c r="A415" s="13" t="s">
        <v>5</v>
      </c>
      <c r="B415" s="12" t="s">
        <v>4</v>
      </c>
      <c r="C415" s="12">
        <v>104</v>
      </c>
      <c r="D415" s="11" t="s">
        <v>3</v>
      </c>
      <c r="E415" s="10" t="s">
        <v>6</v>
      </c>
      <c r="F415" s="9">
        <v>5</v>
      </c>
      <c r="G415" s="10" t="s">
        <v>1</v>
      </c>
      <c r="H415" s="10" t="s">
        <v>9</v>
      </c>
      <c r="I415" s="9"/>
      <c r="J415" s="9"/>
      <c r="K415" s="9"/>
      <c r="L415" s="9"/>
      <c r="M415" s="9">
        <v>13</v>
      </c>
      <c r="N415" s="9">
        <v>14</v>
      </c>
      <c r="O415" s="9">
        <v>12</v>
      </c>
      <c r="P415" s="9">
        <v>11</v>
      </c>
      <c r="Q415" s="9"/>
      <c r="R415" s="9"/>
      <c r="S415" s="10" t="str">
        <f>CONCATENATE(B415,H415,I415,J415,K415,L415)</f>
        <v>16Np11-BE4; p12-BE3; p13-BE1; p14-BE2; p15 TE</v>
      </c>
      <c r="T415" s="10" t="str">
        <f>CONCATENATE(LEFT(B415, 1), "-", MID(B415, 2, 1), "-",RIGHT(B415, 1), " pins ", H415)</f>
        <v>1-6-N pins p11-BE4; p12-BE3; p13-BE1; p14-BE2; p15 TE</v>
      </c>
      <c r="U415" s="18">
        <v>40504</v>
      </c>
      <c r="V415" s="10"/>
      <c r="W415" s="10"/>
      <c r="X415" s="10">
        <f>SUM(V415,W415)</f>
        <v>0</v>
      </c>
      <c r="Y415" s="17" t="e">
        <f>VLOOKUP(T415, '[1]2pt probe test data summary'!$C$2:$V$336, 5, FALSE)</f>
        <v>#N/A</v>
      </c>
      <c r="Z415" s="10"/>
      <c r="AA415" s="10"/>
      <c r="AB415" s="16" t="e">
        <f>VLOOKUP(T415, '[1]2pt probe test data summary'!$C$2:$V$336, 7, FALSE)</f>
        <v>#N/A</v>
      </c>
      <c r="AC415" s="16" t="e">
        <v>#N/A</v>
      </c>
      <c r="AD415" s="16"/>
      <c r="AE415" s="15"/>
      <c r="AF415" s="15"/>
      <c r="AG415" s="15"/>
      <c r="AH415" s="14"/>
      <c r="AI415" s="9"/>
    </row>
    <row r="416" spans="1:35" s="1" customFormat="1" ht="12.75">
      <c r="A416" s="13" t="s">
        <v>5</v>
      </c>
      <c r="B416" s="12" t="s">
        <v>4</v>
      </c>
      <c r="C416" s="12">
        <v>104</v>
      </c>
      <c r="D416" s="11" t="s">
        <v>3</v>
      </c>
      <c r="E416" s="10" t="s">
        <v>8</v>
      </c>
      <c r="F416" s="9">
        <v>8</v>
      </c>
      <c r="G416" s="10" t="s">
        <v>1</v>
      </c>
      <c r="H416" s="10" t="s">
        <v>7</v>
      </c>
      <c r="I416" s="9">
        <v>8</v>
      </c>
      <c r="J416" s="9">
        <v>16</v>
      </c>
      <c r="K416" s="9">
        <v>9</v>
      </c>
      <c r="L416" s="9">
        <v>17</v>
      </c>
      <c r="M416" s="9"/>
      <c r="N416" s="9"/>
      <c r="O416" s="9"/>
      <c r="P416" s="9"/>
      <c r="Q416" s="9"/>
      <c r="R416" s="9"/>
      <c r="S416" s="10" t="str">
        <f>CONCATENATE(B416,H416,I416,J416,K416,L416)</f>
        <v>16Np8-TE; p17-ptap; p10-BE1; p9-BE2 source; p16-BE2 gate; p6-BE3; p7-BE4 source; p18-BE4 gate816917</v>
      </c>
      <c r="T416" s="10" t="str">
        <f>CONCATENATE(LEFT(B416, 1), "-", MID(B416, 2, 1), "-",RIGHT(B416, 1), " pins ", H416)</f>
        <v>1-6-N pins p8-TE; p17-ptap; p10-BE1; p9-BE2 source; p16-BE2 gate; p6-BE3; p7-BE4 source; p18-BE4 gate</v>
      </c>
      <c r="U416" s="18">
        <v>40504</v>
      </c>
      <c r="V416" s="10"/>
      <c r="W416" s="10"/>
      <c r="X416" s="10">
        <f>SUM(V416,W416)</f>
        <v>0</v>
      </c>
      <c r="Y416" s="17" t="e">
        <f>VLOOKUP(T416, '[1]2pt probe test data summary'!$C$2:$V$336, 5, FALSE)</f>
        <v>#N/A</v>
      </c>
      <c r="Z416" s="10"/>
      <c r="AA416" s="10"/>
      <c r="AB416" s="16" t="e">
        <f>VLOOKUP(T416, '[1]2pt probe test data summary'!$C$2:$V$336, 7, FALSE)</f>
        <v>#N/A</v>
      </c>
      <c r="AC416" s="16" t="e">
        <v>#N/A</v>
      </c>
      <c r="AD416" s="16"/>
      <c r="AE416" s="15"/>
      <c r="AF416" s="15"/>
      <c r="AG416" s="15"/>
      <c r="AH416" s="14"/>
      <c r="AI416" s="9"/>
    </row>
    <row r="417" spans="1:244" s="1" customFormat="1" ht="12.75">
      <c r="A417" s="13" t="s">
        <v>5</v>
      </c>
      <c r="B417" s="12" t="s">
        <v>4</v>
      </c>
      <c r="C417" s="12">
        <v>104</v>
      </c>
      <c r="D417" s="11" t="s">
        <v>3</v>
      </c>
      <c r="E417" s="10" t="s">
        <v>8</v>
      </c>
      <c r="F417" s="9">
        <v>8</v>
      </c>
      <c r="G417" s="10" t="s">
        <v>1</v>
      </c>
      <c r="H417" s="10" t="s">
        <v>7</v>
      </c>
      <c r="I417" s="9">
        <v>8</v>
      </c>
      <c r="J417" s="9">
        <v>18</v>
      </c>
      <c r="K417" s="9">
        <v>7</v>
      </c>
      <c r="L417" s="9">
        <v>17</v>
      </c>
      <c r="M417" s="9"/>
      <c r="N417" s="9"/>
      <c r="O417" s="9"/>
      <c r="P417" s="9"/>
      <c r="Q417" s="9"/>
      <c r="R417" s="9"/>
      <c r="S417" s="10"/>
      <c r="T417" s="10"/>
      <c r="U417" s="18"/>
      <c r="V417" s="10"/>
      <c r="W417" s="10"/>
      <c r="X417" s="10"/>
      <c r="Y417" s="17"/>
      <c r="Z417" s="10"/>
      <c r="AA417" s="10"/>
      <c r="AB417" s="16"/>
      <c r="AC417" s="16"/>
      <c r="AD417" s="16"/>
      <c r="AE417" s="15"/>
      <c r="AF417" s="15"/>
      <c r="AG417" s="15"/>
      <c r="AH417" s="14"/>
      <c r="AI417" s="9"/>
    </row>
    <row r="418" spans="1:244" s="1" customFormat="1" ht="12.75">
      <c r="A418" s="13" t="s">
        <v>5</v>
      </c>
      <c r="B418" s="12" t="s">
        <v>4</v>
      </c>
      <c r="C418" s="12">
        <v>104</v>
      </c>
      <c r="D418" s="11" t="s">
        <v>3</v>
      </c>
      <c r="E418" s="10" t="s">
        <v>2</v>
      </c>
      <c r="F418" s="9">
        <v>10</v>
      </c>
      <c r="G418" s="10" t="s">
        <v>1</v>
      </c>
      <c r="H418" s="10" t="s">
        <v>0</v>
      </c>
      <c r="I418" s="9">
        <v>3</v>
      </c>
      <c r="J418" s="9">
        <v>20</v>
      </c>
      <c r="K418" s="9">
        <v>5</v>
      </c>
      <c r="L418" s="9">
        <v>22</v>
      </c>
      <c r="M418" s="9"/>
      <c r="N418" s="9"/>
      <c r="O418" s="9"/>
      <c r="P418" s="9"/>
      <c r="Q418" s="9"/>
      <c r="R418" s="9"/>
      <c r="S418" s="10" t="str">
        <f>CONCATENATE(B418,H418,I418,J418,K418,L418)</f>
        <v>16Np3-TE; p22-ptap; p5-BE1 source; p20-BE1 gate; p4-BE2 source; p22-BE2 gate; p1-BE3 source; p24-BE3 gate; p2-BE4 source; p23-BE4 gate320522</v>
      </c>
      <c r="T418" s="10" t="str">
        <f>CONCATENATE(LEFT(B418, 1), "-", MID(B418, 2, 1), "-",RIGHT(B418, 1), " pins ", H418)</f>
        <v>1-6-N pins p3-TE; p22-ptap; p5-BE1 source; p20-BE1 gate; p4-BE2 source; p22-BE2 gate; p1-BE3 source; p24-BE3 gate; p2-BE4 source; p23-BE4 gate</v>
      </c>
      <c r="U418" s="18">
        <v>40504</v>
      </c>
      <c r="V418" s="10"/>
      <c r="W418" s="10"/>
      <c r="X418" s="10">
        <f>SUM(V418,W418)</f>
        <v>0</v>
      </c>
      <c r="Y418" s="17" t="e">
        <f>VLOOKUP(T418, '[1]2pt probe test data summary'!$C$2:$V$336, 5, FALSE)</f>
        <v>#N/A</v>
      </c>
      <c r="Z418" s="10"/>
      <c r="AA418" s="10"/>
      <c r="AB418" s="16" t="e">
        <f>VLOOKUP(T418, '[1]2pt probe test data summary'!$C$2:$V$336, 7, FALSE)</f>
        <v>#N/A</v>
      </c>
      <c r="AC418" s="16" t="e">
        <v>#N/A</v>
      </c>
      <c r="AD418" s="16"/>
      <c r="AE418" s="15"/>
      <c r="AF418" s="15"/>
      <c r="AG418" s="15"/>
      <c r="AH418" s="14"/>
      <c r="AI418" s="9"/>
    </row>
    <row r="419" spans="1:244" s="1" customFormat="1" ht="12.75">
      <c r="A419" s="13" t="s">
        <v>5</v>
      </c>
      <c r="B419" s="12" t="s">
        <v>4</v>
      </c>
      <c r="C419" s="12">
        <v>104</v>
      </c>
      <c r="D419" s="11" t="s">
        <v>3</v>
      </c>
      <c r="E419" s="10" t="s">
        <v>2</v>
      </c>
      <c r="F419" s="9">
        <v>10</v>
      </c>
      <c r="G419" s="10" t="s">
        <v>1</v>
      </c>
      <c r="H419" s="10" t="s">
        <v>0</v>
      </c>
      <c r="I419" s="9">
        <v>3</v>
      </c>
      <c r="J419" s="9">
        <v>21</v>
      </c>
      <c r="K419" s="9">
        <v>4</v>
      </c>
      <c r="L419" s="9">
        <v>22</v>
      </c>
      <c r="M419" s="9"/>
      <c r="N419" s="9"/>
      <c r="O419" s="9"/>
      <c r="P419" s="9"/>
      <c r="Q419" s="9"/>
      <c r="R419" s="2"/>
      <c r="S419" s="6"/>
      <c r="T419" s="6"/>
      <c r="U419" s="8"/>
      <c r="V419" s="6"/>
      <c r="W419" s="6"/>
      <c r="X419" s="6"/>
      <c r="Y419" s="7"/>
      <c r="Z419" s="6"/>
      <c r="AA419" s="6"/>
      <c r="AB419" s="5"/>
      <c r="AC419" s="5"/>
      <c r="AD419" s="5"/>
      <c r="AE419" s="4"/>
      <c r="AF419" s="4"/>
      <c r="AG419" s="4"/>
      <c r="AH419" s="3"/>
      <c r="AI419" s="2"/>
    </row>
    <row r="420" spans="1:244" s="1" customFormat="1" ht="12.75">
      <c r="A420" s="13" t="s">
        <v>5</v>
      </c>
      <c r="B420" s="12" t="s">
        <v>4</v>
      </c>
      <c r="C420" s="12">
        <v>104</v>
      </c>
      <c r="D420" s="11" t="s">
        <v>3</v>
      </c>
      <c r="E420" s="10" t="s">
        <v>2</v>
      </c>
      <c r="F420" s="9">
        <v>10</v>
      </c>
      <c r="G420" s="10" t="s">
        <v>1</v>
      </c>
      <c r="H420" s="10" t="s">
        <v>0</v>
      </c>
      <c r="I420" s="9">
        <v>3</v>
      </c>
      <c r="J420" s="9">
        <v>24</v>
      </c>
      <c r="K420" s="9">
        <v>1</v>
      </c>
      <c r="L420" s="9">
        <v>22</v>
      </c>
      <c r="M420" s="9"/>
      <c r="N420" s="9"/>
      <c r="O420" s="9"/>
      <c r="P420" s="9"/>
      <c r="Q420" s="9"/>
      <c r="R420" s="2"/>
      <c r="S420" s="6"/>
      <c r="T420" s="6"/>
      <c r="U420" s="8"/>
      <c r="V420" s="6"/>
      <c r="W420" s="6"/>
      <c r="X420" s="6"/>
      <c r="Y420" s="7"/>
      <c r="Z420" s="6"/>
      <c r="AA420" s="6"/>
      <c r="AB420" s="5"/>
      <c r="AC420" s="5"/>
      <c r="AD420" s="5"/>
      <c r="AE420" s="4"/>
      <c r="AF420" s="4"/>
      <c r="AG420" s="4"/>
      <c r="AH420" s="3"/>
      <c r="AI420" s="2"/>
    </row>
    <row r="421" spans="1:244" s="1" customFormat="1" ht="12.75">
      <c r="A421" s="13" t="s">
        <v>5</v>
      </c>
      <c r="B421" s="12" t="s">
        <v>4</v>
      </c>
      <c r="C421" s="12">
        <v>104</v>
      </c>
      <c r="D421" s="11" t="s">
        <v>3</v>
      </c>
      <c r="E421" s="10" t="s">
        <v>2</v>
      </c>
      <c r="F421" s="9">
        <v>10</v>
      </c>
      <c r="G421" s="10" t="s">
        <v>1</v>
      </c>
      <c r="H421" s="10" t="s">
        <v>0</v>
      </c>
      <c r="I421" s="9">
        <v>3</v>
      </c>
      <c r="J421" s="9">
        <v>23</v>
      </c>
      <c r="K421" s="9">
        <v>2</v>
      </c>
      <c r="L421" s="9">
        <v>22</v>
      </c>
      <c r="M421" s="9"/>
      <c r="N421" s="9"/>
      <c r="O421" s="9"/>
      <c r="P421" s="9"/>
      <c r="Q421" s="9"/>
      <c r="R421" s="2"/>
      <c r="S421" s="6"/>
      <c r="T421" s="6"/>
      <c r="U421" s="8"/>
      <c r="V421" s="6"/>
      <c r="W421" s="6"/>
      <c r="X421" s="6"/>
      <c r="Y421" s="7"/>
      <c r="Z421" s="6"/>
      <c r="AA421" s="6"/>
      <c r="AB421" s="5"/>
      <c r="AC421" s="5"/>
      <c r="AD421" s="5"/>
      <c r="AE421" s="4"/>
      <c r="AF421" s="4"/>
      <c r="AG421" s="4"/>
      <c r="AH421" s="3"/>
      <c r="AI421" s="2"/>
    </row>
    <row r="422" spans="1:244" s="1" customFormat="1">
      <c r="A422" s="32" t="s">
        <v>5</v>
      </c>
      <c r="B422" s="33" t="s">
        <v>178</v>
      </c>
      <c r="C422" s="33">
        <v>106</v>
      </c>
      <c r="D422" s="35" t="s">
        <v>179</v>
      </c>
      <c r="E422" s="35" t="s">
        <v>6</v>
      </c>
      <c r="F422" s="41">
        <v>4</v>
      </c>
      <c r="G422" s="35" t="s">
        <v>1</v>
      </c>
      <c r="H422" s="35" t="s">
        <v>180</v>
      </c>
      <c r="I422" s="41"/>
      <c r="J422" s="41"/>
      <c r="K422" s="41"/>
      <c r="L422" s="41"/>
      <c r="M422" s="41"/>
      <c r="N422" s="35" t="s">
        <v>181</v>
      </c>
      <c r="O422" s="35" t="s">
        <v>182</v>
      </c>
      <c r="P422" s="34">
        <v>40504</v>
      </c>
      <c r="Q422" s="35"/>
      <c r="R422" s="35"/>
      <c r="S422" s="35">
        <v>0</v>
      </c>
      <c r="T422" s="36" t="e">
        <v>#N/A</v>
      </c>
      <c r="U422" s="35"/>
      <c r="V422" s="35"/>
      <c r="W422" s="37"/>
      <c r="X422" s="38"/>
      <c r="Y422" s="38"/>
      <c r="Z422" s="38"/>
      <c r="AA422" s="41"/>
      <c r="AB422" s="41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  <c r="EH422"/>
      <c r="EI422"/>
      <c r="EJ422"/>
      <c r="EK422"/>
      <c r="EL422"/>
      <c r="EM422"/>
      <c r="EN422"/>
      <c r="EO422"/>
      <c r="EP422"/>
      <c r="EQ422"/>
      <c r="ER422"/>
      <c r="ES422"/>
      <c r="ET422"/>
      <c r="EU422"/>
      <c r="EV422"/>
      <c r="EW422"/>
      <c r="EX422"/>
      <c r="EY422"/>
      <c r="EZ422"/>
      <c r="FA422"/>
      <c r="FB422"/>
      <c r="FC422"/>
      <c r="FD422"/>
      <c r="FE422"/>
      <c r="FF422"/>
      <c r="FG422"/>
      <c r="FH422"/>
      <c r="FI422"/>
      <c r="FJ422"/>
      <c r="FK422"/>
      <c r="FL422"/>
      <c r="FM422"/>
      <c r="FN422"/>
      <c r="FO422"/>
      <c r="FP422"/>
      <c r="FQ422"/>
      <c r="FR422"/>
      <c r="FS422"/>
      <c r="FT422"/>
      <c r="FU422"/>
      <c r="FV422"/>
      <c r="FW422"/>
      <c r="FX422"/>
      <c r="FY422"/>
      <c r="FZ422"/>
      <c r="GA422"/>
      <c r="GB422"/>
      <c r="GC422"/>
      <c r="GD422"/>
      <c r="GE422"/>
      <c r="GF422"/>
      <c r="GG422"/>
      <c r="GH422"/>
      <c r="GI422"/>
      <c r="GJ422"/>
      <c r="GK422"/>
      <c r="GL422"/>
      <c r="GM422"/>
      <c r="GN422"/>
      <c r="GO422"/>
      <c r="GP422"/>
      <c r="GQ422"/>
      <c r="GR422"/>
      <c r="GS422"/>
      <c r="GT422"/>
      <c r="GU422"/>
      <c r="GV422"/>
      <c r="GW422"/>
      <c r="GX422"/>
      <c r="GY422"/>
      <c r="GZ422"/>
      <c r="HA422"/>
      <c r="HB422"/>
      <c r="HC422"/>
      <c r="HD422"/>
      <c r="HE422"/>
      <c r="HF422"/>
      <c r="HG422"/>
      <c r="HH422"/>
      <c r="HI422"/>
      <c r="HJ422"/>
      <c r="HK422"/>
      <c r="HL422"/>
      <c r="HM422"/>
      <c r="HN422"/>
      <c r="HO422"/>
      <c r="HP422"/>
      <c r="HQ422"/>
      <c r="HR422"/>
      <c r="HS422"/>
      <c r="HT422"/>
      <c r="HU422"/>
      <c r="HV422"/>
      <c r="HW422"/>
      <c r="HX422"/>
      <c r="HY422"/>
      <c r="HZ422"/>
      <c r="IA422"/>
      <c r="IB422"/>
      <c r="IC422"/>
      <c r="ID422"/>
      <c r="IE422"/>
      <c r="IF422"/>
      <c r="IG422"/>
      <c r="IH422"/>
      <c r="II422"/>
      <c r="IJ422"/>
    </row>
    <row r="423" spans="1:244" s="1" customFormat="1">
      <c r="A423" s="32" t="s">
        <v>5</v>
      </c>
      <c r="B423" s="33" t="s">
        <v>178</v>
      </c>
      <c r="C423" s="33">
        <v>106</v>
      </c>
      <c r="D423" s="35" t="s">
        <v>179</v>
      </c>
      <c r="E423" s="35" t="s">
        <v>183</v>
      </c>
      <c r="F423" s="41">
        <v>8</v>
      </c>
      <c r="G423" s="10" t="s">
        <v>1</v>
      </c>
      <c r="H423" s="10" t="s">
        <v>0</v>
      </c>
      <c r="I423" s="9">
        <v>3</v>
      </c>
      <c r="J423" s="9">
        <v>20</v>
      </c>
      <c r="K423" s="9">
        <v>5</v>
      </c>
      <c r="L423" s="9">
        <v>22</v>
      </c>
      <c r="M423" s="41"/>
      <c r="N423" s="35" t="s">
        <v>184</v>
      </c>
      <c r="O423" s="35" t="s">
        <v>185</v>
      </c>
      <c r="P423" s="34">
        <v>40504</v>
      </c>
      <c r="Q423" s="35"/>
      <c r="R423" s="35"/>
      <c r="S423" s="35">
        <v>0</v>
      </c>
      <c r="T423" s="36" t="e">
        <v>#N/A</v>
      </c>
      <c r="U423" s="35"/>
      <c r="V423" s="35"/>
      <c r="W423" s="37"/>
      <c r="X423" s="38"/>
      <c r="Y423" s="38"/>
      <c r="Z423" s="38"/>
      <c r="AA423" s="41"/>
      <c r="AB423" s="41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  <c r="BI423"/>
      <c r="BJ423"/>
      <c r="BK423"/>
      <c r="BL42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  <c r="EH423"/>
      <c r="EI423"/>
      <c r="EJ423"/>
      <c r="EK423"/>
      <c r="EL423"/>
      <c r="EM423"/>
      <c r="EN423"/>
      <c r="EO423"/>
      <c r="EP423"/>
      <c r="EQ423"/>
      <c r="ER423"/>
      <c r="ES423"/>
      <c r="ET423"/>
      <c r="EU423"/>
      <c r="EV423"/>
      <c r="EW423"/>
      <c r="EX423"/>
      <c r="EY423"/>
      <c r="EZ423"/>
      <c r="FA423"/>
      <c r="FB423"/>
      <c r="FC423"/>
      <c r="FD423"/>
      <c r="FE423"/>
      <c r="FF423"/>
      <c r="FG423"/>
      <c r="FH423"/>
      <c r="FI423"/>
      <c r="FJ423"/>
      <c r="FK423"/>
      <c r="FL423"/>
      <c r="FM423"/>
      <c r="FN423"/>
      <c r="FO423"/>
      <c r="FP423"/>
      <c r="FQ423"/>
      <c r="FR423"/>
      <c r="FS423"/>
      <c r="FT423"/>
      <c r="FU423"/>
      <c r="FV423"/>
      <c r="FW423"/>
      <c r="FX423"/>
      <c r="FY423"/>
      <c r="FZ423"/>
      <c r="GA423"/>
      <c r="GB423"/>
      <c r="GC423"/>
      <c r="GD423"/>
      <c r="GE423"/>
      <c r="GF423"/>
      <c r="GG423"/>
      <c r="GH423"/>
      <c r="GI423"/>
      <c r="GJ423"/>
      <c r="GK423"/>
      <c r="GL423"/>
      <c r="GM423"/>
      <c r="GN423"/>
      <c r="GO423"/>
      <c r="GP423"/>
      <c r="GQ423"/>
      <c r="GR423"/>
      <c r="GS423"/>
      <c r="GT423"/>
      <c r="GU423"/>
      <c r="GV423"/>
      <c r="GW423"/>
      <c r="GX423"/>
      <c r="GY423"/>
      <c r="GZ423"/>
      <c r="HA423"/>
      <c r="HB423"/>
      <c r="HC423"/>
      <c r="HD423"/>
      <c r="HE423"/>
      <c r="HF423"/>
      <c r="HG423"/>
      <c r="HH423"/>
      <c r="HI423"/>
      <c r="HJ423"/>
      <c r="HK423"/>
      <c r="HL423"/>
      <c r="HM423"/>
      <c r="HN423"/>
      <c r="HO423"/>
      <c r="HP423"/>
      <c r="HQ423"/>
      <c r="HR423"/>
      <c r="HS423"/>
      <c r="HT423"/>
      <c r="HU423"/>
      <c r="HV423"/>
      <c r="HW423"/>
      <c r="HX423"/>
      <c r="HY423"/>
      <c r="HZ423"/>
      <c r="IA423"/>
      <c r="IB423"/>
      <c r="IC423"/>
      <c r="ID423"/>
      <c r="IE423"/>
      <c r="IF423"/>
      <c r="IG423"/>
      <c r="IH423"/>
      <c r="II423"/>
      <c r="IJ423"/>
    </row>
    <row r="424" spans="1:244" s="1" customFormat="1">
      <c r="A424" s="32"/>
      <c r="B424" s="33" t="s">
        <v>178</v>
      </c>
      <c r="C424" s="33">
        <v>106</v>
      </c>
      <c r="D424" s="35" t="s">
        <v>179</v>
      </c>
      <c r="E424" s="35" t="s">
        <v>183</v>
      </c>
      <c r="F424" s="41"/>
      <c r="G424" s="10" t="s">
        <v>1</v>
      </c>
      <c r="H424" s="10" t="s">
        <v>0</v>
      </c>
      <c r="I424" s="9">
        <v>3</v>
      </c>
      <c r="J424" s="9">
        <v>21</v>
      </c>
      <c r="K424" s="9">
        <v>4</v>
      </c>
      <c r="L424" s="9">
        <v>22</v>
      </c>
      <c r="M424" s="41"/>
      <c r="N424" s="35"/>
      <c r="O424" s="35"/>
      <c r="P424" s="34"/>
      <c r="Q424" s="35"/>
      <c r="R424" s="35"/>
      <c r="S424" s="35"/>
      <c r="T424" s="36"/>
      <c r="U424" s="35"/>
      <c r="V424" s="35"/>
      <c r="W424" s="37"/>
      <c r="X424" s="38"/>
      <c r="Y424" s="38"/>
      <c r="Z424" s="38"/>
      <c r="AA424" s="41"/>
      <c r="AB424" s="41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  <c r="BB424"/>
      <c r="BC424"/>
      <c r="BD424"/>
      <c r="BE424"/>
      <c r="BF424"/>
      <c r="BG424"/>
      <c r="BH424"/>
      <c r="BI424"/>
      <c r="BJ424"/>
      <c r="BK424"/>
      <c r="BL424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  <c r="EH424"/>
      <c r="EI424"/>
      <c r="EJ424"/>
      <c r="EK424"/>
      <c r="EL424"/>
      <c r="EM424"/>
      <c r="EN424"/>
      <c r="EO424"/>
      <c r="EP424"/>
      <c r="EQ424"/>
      <c r="ER424"/>
      <c r="ES424"/>
      <c r="ET424"/>
      <c r="EU424"/>
      <c r="EV424"/>
      <c r="EW424"/>
      <c r="EX424"/>
      <c r="EY424"/>
      <c r="EZ424"/>
      <c r="FA424"/>
      <c r="FB424"/>
      <c r="FC424"/>
      <c r="FD424"/>
      <c r="FE424"/>
      <c r="FF424"/>
      <c r="FG424"/>
      <c r="FH424"/>
      <c r="FI424"/>
      <c r="FJ424"/>
      <c r="FK424"/>
      <c r="FL424"/>
      <c r="FM424"/>
      <c r="FN424"/>
      <c r="FO424"/>
      <c r="FP424"/>
      <c r="FQ424"/>
      <c r="FR424"/>
      <c r="FS424"/>
      <c r="FT424"/>
      <c r="FU424"/>
      <c r="FV424"/>
      <c r="FW424"/>
      <c r="FX424"/>
      <c r="FY424"/>
      <c r="FZ424"/>
      <c r="GA424"/>
      <c r="GB424"/>
      <c r="GC424"/>
      <c r="GD424"/>
      <c r="GE424"/>
      <c r="GF424"/>
      <c r="GG424"/>
      <c r="GH424"/>
      <c r="GI424"/>
      <c r="GJ424"/>
      <c r="GK424"/>
      <c r="GL424"/>
      <c r="GM424"/>
      <c r="GN424"/>
      <c r="GO424"/>
      <c r="GP424"/>
      <c r="GQ424"/>
      <c r="GR424"/>
      <c r="GS424"/>
      <c r="GT424"/>
      <c r="GU424"/>
      <c r="GV424"/>
      <c r="GW424"/>
      <c r="GX424"/>
      <c r="GY424"/>
      <c r="GZ424"/>
      <c r="HA424"/>
      <c r="HB424"/>
      <c r="HC424"/>
      <c r="HD424"/>
      <c r="HE424"/>
      <c r="HF424"/>
      <c r="HG424"/>
      <c r="HH424"/>
      <c r="HI424"/>
      <c r="HJ424"/>
      <c r="HK424"/>
      <c r="HL424"/>
      <c r="HM424"/>
      <c r="HN424"/>
      <c r="HO424"/>
      <c r="HP424"/>
      <c r="HQ424"/>
      <c r="HR424"/>
      <c r="HS424"/>
      <c r="HT424"/>
      <c r="HU424"/>
      <c r="HV424"/>
      <c r="HW424"/>
      <c r="HX424"/>
      <c r="HY424"/>
      <c r="HZ424"/>
      <c r="IA424"/>
      <c r="IB424"/>
      <c r="IC424"/>
      <c r="ID424"/>
      <c r="IE424"/>
      <c r="IF424"/>
      <c r="IG424"/>
      <c r="IH424"/>
      <c r="II424"/>
      <c r="IJ424"/>
    </row>
    <row r="425" spans="1:244" s="1" customFormat="1">
      <c r="A425" s="32"/>
      <c r="B425" s="33" t="s">
        <v>178</v>
      </c>
      <c r="C425" s="33">
        <v>106</v>
      </c>
      <c r="D425" s="35" t="s">
        <v>179</v>
      </c>
      <c r="E425" s="35" t="s">
        <v>183</v>
      </c>
      <c r="F425" s="41"/>
      <c r="G425" s="10" t="s">
        <v>1</v>
      </c>
      <c r="H425" s="10" t="s">
        <v>0</v>
      </c>
      <c r="I425" s="9">
        <v>3</v>
      </c>
      <c r="J425" s="9">
        <v>24</v>
      </c>
      <c r="K425" s="9">
        <v>1</v>
      </c>
      <c r="L425" s="9">
        <v>22</v>
      </c>
      <c r="M425" s="41"/>
      <c r="N425" s="35"/>
      <c r="O425" s="35"/>
      <c r="P425" s="34"/>
      <c r="Q425" s="35"/>
      <c r="R425" s="35"/>
      <c r="S425" s="35"/>
      <c r="T425" s="36"/>
      <c r="U425" s="35"/>
      <c r="V425" s="35"/>
      <c r="W425" s="37"/>
      <c r="X425" s="38"/>
      <c r="Y425" s="38"/>
      <c r="Z425" s="38"/>
      <c r="AA425" s="41"/>
      <c r="AB425" s="41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  <c r="BI425"/>
      <c r="BJ425"/>
      <c r="BK425"/>
      <c r="BL425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  <c r="EH425"/>
      <c r="EI425"/>
      <c r="EJ425"/>
      <c r="EK425"/>
      <c r="EL425"/>
      <c r="EM425"/>
      <c r="EN425"/>
      <c r="EO425"/>
      <c r="EP425"/>
      <c r="EQ425"/>
      <c r="ER425"/>
      <c r="ES425"/>
      <c r="ET425"/>
      <c r="EU425"/>
      <c r="EV425"/>
      <c r="EW425"/>
      <c r="EX425"/>
      <c r="EY425"/>
      <c r="EZ425"/>
      <c r="FA425"/>
      <c r="FB425"/>
      <c r="FC425"/>
      <c r="FD425"/>
      <c r="FE425"/>
      <c r="FF425"/>
      <c r="FG425"/>
      <c r="FH425"/>
      <c r="FI425"/>
      <c r="FJ425"/>
      <c r="FK425"/>
      <c r="FL425"/>
      <c r="FM425"/>
      <c r="FN425"/>
      <c r="FO425"/>
      <c r="FP425"/>
      <c r="FQ425"/>
      <c r="FR425"/>
      <c r="FS425"/>
      <c r="FT425"/>
      <c r="FU425"/>
      <c r="FV425"/>
      <c r="FW425"/>
      <c r="FX425"/>
      <c r="FY425"/>
      <c r="FZ425"/>
      <c r="GA425"/>
      <c r="GB425"/>
      <c r="GC425"/>
      <c r="GD425"/>
      <c r="GE425"/>
      <c r="GF425"/>
      <c r="GG425"/>
      <c r="GH425"/>
      <c r="GI425"/>
      <c r="GJ425"/>
      <c r="GK425"/>
      <c r="GL425"/>
      <c r="GM425"/>
      <c r="GN425"/>
      <c r="GO425"/>
      <c r="GP425"/>
      <c r="GQ425"/>
      <c r="GR425"/>
      <c r="GS425"/>
      <c r="GT425"/>
      <c r="GU425"/>
      <c r="GV425"/>
      <c r="GW425"/>
      <c r="GX425"/>
      <c r="GY425"/>
      <c r="GZ425"/>
      <c r="HA425"/>
      <c r="HB425"/>
      <c r="HC425"/>
      <c r="HD425"/>
      <c r="HE425"/>
      <c r="HF425"/>
      <c r="HG425"/>
      <c r="HH425"/>
      <c r="HI425"/>
      <c r="HJ425"/>
      <c r="HK425"/>
      <c r="HL425"/>
      <c r="HM425"/>
      <c r="HN425"/>
      <c r="HO425"/>
      <c r="HP425"/>
      <c r="HQ425"/>
      <c r="HR425"/>
      <c r="HS425"/>
      <c r="HT425"/>
      <c r="HU425"/>
      <c r="HV425"/>
      <c r="HW425"/>
      <c r="HX425"/>
      <c r="HY425"/>
      <c r="HZ425"/>
      <c r="IA425"/>
      <c r="IB425"/>
      <c r="IC425"/>
      <c r="ID425"/>
      <c r="IE425"/>
      <c r="IF425"/>
      <c r="IG425"/>
      <c r="IH425"/>
      <c r="II425"/>
      <c r="IJ425"/>
    </row>
    <row r="426" spans="1:244" s="1" customFormat="1">
      <c r="A426" s="32"/>
      <c r="B426" s="33" t="s">
        <v>178</v>
      </c>
      <c r="C426" s="33">
        <v>106</v>
      </c>
      <c r="D426" s="35" t="s">
        <v>179</v>
      </c>
      <c r="E426" s="35" t="s">
        <v>183</v>
      </c>
      <c r="F426" s="41"/>
      <c r="G426" s="10" t="s">
        <v>1</v>
      </c>
      <c r="H426" s="10" t="s">
        <v>0</v>
      </c>
      <c r="I426" s="9">
        <v>3</v>
      </c>
      <c r="J426" s="9">
        <v>23</v>
      </c>
      <c r="K426" s="9">
        <v>2</v>
      </c>
      <c r="L426" s="9">
        <v>22</v>
      </c>
      <c r="M426" s="41"/>
      <c r="N426" s="35"/>
      <c r="O426" s="35"/>
      <c r="P426" s="34"/>
      <c r="Q426" s="35"/>
      <c r="R426" s="35"/>
      <c r="S426" s="35"/>
      <c r="T426" s="36"/>
      <c r="U426" s="35"/>
      <c r="V426" s="35"/>
      <c r="W426" s="37"/>
      <c r="X426" s="38"/>
      <c r="Y426" s="38"/>
      <c r="Z426" s="38"/>
      <c r="AA426" s="41"/>
      <c r="AB426" s="41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  <c r="BG426"/>
      <c r="BH426"/>
      <c r="BI426"/>
      <c r="BJ426"/>
      <c r="BK426"/>
      <c r="BL426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  <c r="EH426"/>
      <c r="EI426"/>
      <c r="EJ426"/>
      <c r="EK426"/>
      <c r="EL426"/>
      <c r="EM426"/>
      <c r="EN426"/>
      <c r="EO426"/>
      <c r="EP426"/>
      <c r="EQ426"/>
      <c r="ER426"/>
      <c r="ES426"/>
      <c r="ET426"/>
      <c r="EU426"/>
      <c r="EV426"/>
      <c r="EW426"/>
      <c r="EX426"/>
      <c r="EY426"/>
      <c r="EZ426"/>
      <c r="FA426"/>
      <c r="FB426"/>
      <c r="FC426"/>
      <c r="FD426"/>
      <c r="FE426"/>
      <c r="FF426"/>
      <c r="FG426"/>
      <c r="FH426"/>
      <c r="FI426"/>
      <c r="FJ426"/>
      <c r="FK426"/>
      <c r="FL426"/>
      <c r="FM426"/>
      <c r="FN426"/>
      <c r="FO426"/>
      <c r="FP426"/>
      <c r="FQ426"/>
      <c r="FR426"/>
      <c r="FS426"/>
      <c r="FT426"/>
      <c r="FU426"/>
      <c r="FV426"/>
      <c r="FW426"/>
      <c r="FX426"/>
      <c r="FY426"/>
      <c r="FZ426"/>
      <c r="GA426"/>
      <c r="GB426"/>
      <c r="GC426"/>
      <c r="GD426"/>
      <c r="GE426"/>
      <c r="GF426"/>
      <c r="GG426"/>
      <c r="GH426"/>
      <c r="GI426"/>
      <c r="GJ426"/>
      <c r="GK426"/>
      <c r="GL426"/>
      <c r="GM426"/>
      <c r="GN426"/>
      <c r="GO426"/>
      <c r="GP426"/>
      <c r="GQ426"/>
      <c r="GR426"/>
      <c r="GS426"/>
      <c r="GT426"/>
      <c r="GU426"/>
      <c r="GV426"/>
      <c r="GW426"/>
      <c r="GX426"/>
      <c r="GY426"/>
      <c r="GZ426"/>
      <c r="HA426"/>
      <c r="HB426"/>
      <c r="HC426"/>
      <c r="HD426"/>
      <c r="HE426"/>
      <c r="HF426"/>
      <c r="HG426"/>
      <c r="HH426"/>
      <c r="HI426"/>
      <c r="HJ426"/>
      <c r="HK426"/>
      <c r="HL426"/>
      <c r="HM426"/>
      <c r="HN426"/>
      <c r="HO426"/>
      <c r="HP426"/>
      <c r="HQ426"/>
      <c r="HR426"/>
      <c r="HS426"/>
      <c r="HT426"/>
      <c r="HU426"/>
      <c r="HV426"/>
      <c r="HW426"/>
      <c r="HX426"/>
      <c r="HY426"/>
      <c r="HZ426"/>
      <c r="IA426"/>
      <c r="IB426"/>
      <c r="IC426"/>
      <c r="ID426"/>
      <c r="IE426"/>
      <c r="IF426"/>
      <c r="IG426"/>
      <c r="IH426"/>
      <c r="II426"/>
      <c r="IJ426"/>
    </row>
    <row r="427" spans="1:244" s="1" customFormat="1">
      <c r="A427" s="32" t="s">
        <v>5</v>
      </c>
      <c r="B427" s="33" t="s">
        <v>186</v>
      </c>
      <c r="C427" s="33">
        <v>107</v>
      </c>
      <c r="D427" s="35" t="s">
        <v>187</v>
      </c>
      <c r="E427" s="35" t="s">
        <v>6</v>
      </c>
      <c r="F427" s="41">
        <v>4</v>
      </c>
      <c r="G427" s="35" t="s">
        <v>1</v>
      </c>
      <c r="H427" s="35" t="s">
        <v>180</v>
      </c>
      <c r="I427" s="41"/>
      <c r="J427" s="41"/>
      <c r="K427" s="41"/>
      <c r="L427" s="41"/>
      <c r="M427" s="41"/>
      <c r="N427" s="35" t="s">
        <v>188</v>
      </c>
      <c r="O427" s="35" t="s">
        <v>189</v>
      </c>
      <c r="P427" s="34">
        <v>40504</v>
      </c>
      <c r="Q427" s="35"/>
      <c r="R427" s="35"/>
      <c r="S427" s="35">
        <v>0</v>
      </c>
      <c r="T427" s="36" t="e">
        <v>#N/A</v>
      </c>
      <c r="U427" s="35"/>
      <c r="V427" s="35"/>
      <c r="W427" s="37"/>
      <c r="X427" s="38"/>
      <c r="Y427" s="38"/>
      <c r="Z427" s="38"/>
      <c r="AA427" s="41"/>
      <c r="AB427" s="41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  <c r="BI427"/>
      <c r="BJ427"/>
      <c r="BK427"/>
      <c r="BL427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  <c r="EH427"/>
      <c r="EI427"/>
      <c r="EJ427"/>
      <c r="EK427"/>
      <c r="EL427"/>
      <c r="EM427"/>
      <c r="EN427"/>
      <c r="EO427"/>
      <c r="EP427"/>
      <c r="EQ427"/>
      <c r="ER427"/>
      <c r="ES427"/>
      <c r="ET427"/>
      <c r="EU427"/>
      <c r="EV427"/>
      <c r="EW427"/>
      <c r="EX427"/>
      <c r="EY427"/>
      <c r="EZ427"/>
      <c r="FA427"/>
      <c r="FB427"/>
      <c r="FC427"/>
      <c r="FD427"/>
      <c r="FE427"/>
      <c r="FF427"/>
      <c r="FG427"/>
      <c r="FH427"/>
      <c r="FI427"/>
      <c r="FJ427"/>
      <c r="FK427"/>
      <c r="FL427"/>
      <c r="FM427"/>
      <c r="FN427"/>
      <c r="FO427"/>
      <c r="FP427"/>
      <c r="FQ427"/>
      <c r="FR427"/>
      <c r="FS427"/>
      <c r="FT427"/>
      <c r="FU427"/>
      <c r="FV427"/>
      <c r="FW427"/>
      <c r="FX427"/>
      <c r="FY427"/>
      <c r="FZ427"/>
      <c r="GA427"/>
      <c r="GB427"/>
      <c r="GC427"/>
      <c r="GD427"/>
      <c r="GE427"/>
      <c r="GF427"/>
      <c r="GG427"/>
      <c r="GH427"/>
      <c r="GI427"/>
      <c r="GJ427"/>
      <c r="GK427"/>
      <c r="GL427"/>
      <c r="GM427"/>
      <c r="GN427"/>
      <c r="GO427"/>
      <c r="GP427"/>
      <c r="GQ427"/>
      <c r="GR427"/>
      <c r="GS427"/>
      <c r="GT427"/>
      <c r="GU427"/>
      <c r="GV427"/>
      <c r="GW427"/>
      <c r="GX427"/>
      <c r="GY427"/>
      <c r="GZ427"/>
      <c r="HA427"/>
      <c r="HB427"/>
      <c r="HC427"/>
      <c r="HD427"/>
      <c r="HE427"/>
      <c r="HF427"/>
      <c r="HG427"/>
      <c r="HH427"/>
      <c r="HI427"/>
      <c r="HJ427"/>
      <c r="HK427"/>
      <c r="HL427"/>
      <c r="HM427"/>
      <c r="HN427"/>
      <c r="HO427"/>
      <c r="HP427"/>
      <c r="HQ427"/>
      <c r="HR427"/>
      <c r="HS427"/>
      <c r="HT427"/>
      <c r="HU427"/>
      <c r="HV427"/>
      <c r="HW427"/>
      <c r="HX427"/>
      <c r="HY427"/>
      <c r="HZ427"/>
      <c r="IA427"/>
      <c r="IB427"/>
      <c r="IC427"/>
      <c r="ID427"/>
      <c r="IE427"/>
      <c r="IF427"/>
      <c r="IG427"/>
      <c r="IH427"/>
      <c r="II427"/>
      <c r="IJ427"/>
    </row>
    <row r="428" spans="1:244" s="1" customFormat="1">
      <c r="A428" s="32" t="s">
        <v>5</v>
      </c>
      <c r="B428" s="33" t="s">
        <v>186</v>
      </c>
      <c r="C428" s="33">
        <v>107</v>
      </c>
      <c r="D428" s="35" t="s">
        <v>187</v>
      </c>
      <c r="E428" s="35" t="s">
        <v>183</v>
      </c>
      <c r="F428" s="41">
        <v>8</v>
      </c>
      <c r="G428" s="10" t="s">
        <v>1</v>
      </c>
      <c r="H428" s="10" t="s">
        <v>0</v>
      </c>
      <c r="I428" s="9">
        <v>3</v>
      </c>
      <c r="J428" s="9">
        <v>20</v>
      </c>
      <c r="K428" s="9">
        <v>5</v>
      </c>
      <c r="L428" s="9">
        <v>22</v>
      </c>
      <c r="M428" s="41"/>
      <c r="N428" s="35" t="s">
        <v>190</v>
      </c>
      <c r="O428" s="35" t="s">
        <v>191</v>
      </c>
      <c r="P428" s="34">
        <v>40504</v>
      </c>
      <c r="Q428" s="35"/>
      <c r="R428" s="35"/>
      <c r="S428" s="35">
        <v>0</v>
      </c>
      <c r="T428" s="36" t="e">
        <v>#N/A</v>
      </c>
      <c r="U428" s="35"/>
      <c r="V428" s="35"/>
      <c r="W428" s="37"/>
      <c r="X428" s="38"/>
      <c r="Y428" s="38"/>
      <c r="Z428" s="38"/>
      <c r="AA428" s="41"/>
      <c r="AB428" s="41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  <c r="BG428"/>
      <c r="BH428"/>
      <c r="BI428"/>
      <c r="BJ428"/>
      <c r="BK428"/>
      <c r="BL428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  <c r="EH428"/>
      <c r="EI428"/>
      <c r="EJ428"/>
      <c r="EK428"/>
      <c r="EL428"/>
      <c r="EM428"/>
      <c r="EN428"/>
      <c r="EO428"/>
      <c r="EP428"/>
      <c r="EQ428"/>
      <c r="ER428"/>
      <c r="ES428"/>
      <c r="ET428"/>
      <c r="EU428"/>
      <c r="EV428"/>
      <c r="EW428"/>
      <c r="EX428"/>
      <c r="EY428"/>
      <c r="EZ428"/>
      <c r="FA428"/>
      <c r="FB428"/>
      <c r="FC428"/>
      <c r="FD428"/>
      <c r="FE428"/>
      <c r="FF428"/>
      <c r="FG428"/>
      <c r="FH428"/>
      <c r="FI428"/>
      <c r="FJ428"/>
      <c r="FK428"/>
      <c r="FL428"/>
      <c r="FM428"/>
      <c r="FN428"/>
      <c r="FO428"/>
      <c r="FP428"/>
      <c r="FQ428"/>
      <c r="FR428"/>
      <c r="FS428"/>
      <c r="FT428"/>
      <c r="FU428"/>
      <c r="FV428"/>
      <c r="FW428"/>
      <c r="FX428"/>
      <c r="FY428"/>
      <c r="FZ428"/>
      <c r="GA428"/>
      <c r="GB428"/>
      <c r="GC428"/>
      <c r="GD428"/>
      <c r="GE428"/>
      <c r="GF428"/>
      <c r="GG428"/>
      <c r="GH428"/>
      <c r="GI428"/>
      <c r="GJ428"/>
      <c r="GK428"/>
      <c r="GL428"/>
      <c r="GM428"/>
      <c r="GN428"/>
      <c r="GO428"/>
      <c r="GP428"/>
      <c r="GQ428"/>
      <c r="GR428"/>
      <c r="GS428"/>
      <c r="GT428"/>
      <c r="GU428"/>
      <c r="GV428"/>
      <c r="GW428"/>
      <c r="GX428"/>
      <c r="GY428"/>
      <c r="GZ428"/>
      <c r="HA428"/>
      <c r="HB428"/>
      <c r="HC428"/>
      <c r="HD428"/>
      <c r="HE428"/>
      <c r="HF428"/>
      <c r="HG428"/>
      <c r="HH428"/>
      <c r="HI428"/>
      <c r="HJ428"/>
      <c r="HK428"/>
      <c r="HL428"/>
      <c r="HM428"/>
      <c r="HN428"/>
      <c r="HO428"/>
      <c r="HP428"/>
      <c r="HQ428"/>
      <c r="HR428"/>
      <c r="HS428"/>
      <c r="HT428"/>
      <c r="HU428"/>
      <c r="HV428"/>
      <c r="HW428"/>
      <c r="HX428"/>
      <c r="HY428"/>
      <c r="HZ428"/>
      <c r="IA428"/>
      <c r="IB428"/>
      <c r="IC428"/>
      <c r="ID428"/>
      <c r="IE428"/>
      <c r="IF428"/>
      <c r="IG428"/>
      <c r="IH428"/>
      <c r="II428"/>
      <c r="IJ428"/>
    </row>
    <row r="429" spans="1:244" s="1" customFormat="1">
      <c r="A429" s="32"/>
      <c r="B429" s="33" t="s">
        <v>186</v>
      </c>
      <c r="C429" s="33">
        <v>107</v>
      </c>
      <c r="D429" s="35" t="s">
        <v>187</v>
      </c>
      <c r="E429" s="35" t="s">
        <v>183</v>
      </c>
      <c r="F429" s="41"/>
      <c r="G429" s="10" t="s">
        <v>1</v>
      </c>
      <c r="H429" s="10" t="s">
        <v>0</v>
      </c>
      <c r="I429" s="9">
        <v>3</v>
      </c>
      <c r="J429" s="9">
        <v>21</v>
      </c>
      <c r="K429" s="9">
        <v>4</v>
      </c>
      <c r="L429" s="9">
        <v>22</v>
      </c>
      <c r="M429" s="41"/>
      <c r="N429" s="35"/>
      <c r="O429" s="35"/>
      <c r="P429" s="34"/>
      <c r="Q429" s="35"/>
      <c r="R429" s="35"/>
      <c r="S429" s="35"/>
      <c r="T429" s="36"/>
      <c r="U429" s="35"/>
      <c r="V429" s="35"/>
      <c r="W429" s="37"/>
      <c r="X429" s="38"/>
      <c r="Y429" s="38"/>
      <c r="Z429" s="38"/>
      <c r="AA429" s="41"/>
      <c r="AB429" s="41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  <c r="BB429"/>
      <c r="BC429"/>
      <c r="BD429"/>
      <c r="BE429"/>
      <c r="BF429"/>
      <c r="BG429"/>
      <c r="BH429"/>
      <c r="BI429"/>
      <c r="BJ429"/>
      <c r="BK429"/>
      <c r="BL42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  <c r="EH429"/>
      <c r="EI429"/>
      <c r="EJ429"/>
      <c r="EK429"/>
      <c r="EL429"/>
      <c r="EM429"/>
      <c r="EN429"/>
      <c r="EO429"/>
      <c r="EP429"/>
      <c r="EQ429"/>
      <c r="ER429"/>
      <c r="ES429"/>
      <c r="ET429"/>
      <c r="EU429"/>
      <c r="EV429"/>
      <c r="EW429"/>
      <c r="EX429"/>
      <c r="EY429"/>
      <c r="EZ429"/>
      <c r="FA429"/>
      <c r="FB429"/>
      <c r="FC429"/>
      <c r="FD429"/>
      <c r="FE429"/>
      <c r="FF429"/>
      <c r="FG429"/>
      <c r="FH429"/>
      <c r="FI429"/>
      <c r="FJ429"/>
      <c r="FK429"/>
      <c r="FL429"/>
      <c r="FM429"/>
      <c r="FN429"/>
      <c r="FO429"/>
      <c r="FP429"/>
      <c r="FQ429"/>
      <c r="FR429"/>
      <c r="FS429"/>
      <c r="FT429"/>
      <c r="FU429"/>
      <c r="FV429"/>
      <c r="FW429"/>
      <c r="FX429"/>
      <c r="FY429"/>
      <c r="FZ429"/>
      <c r="GA429"/>
      <c r="GB429"/>
      <c r="GC429"/>
      <c r="GD429"/>
      <c r="GE429"/>
      <c r="GF429"/>
      <c r="GG429"/>
      <c r="GH429"/>
      <c r="GI429"/>
      <c r="GJ429"/>
      <c r="GK429"/>
      <c r="GL429"/>
      <c r="GM429"/>
      <c r="GN429"/>
      <c r="GO429"/>
      <c r="GP429"/>
      <c r="GQ429"/>
      <c r="GR429"/>
      <c r="GS429"/>
      <c r="GT429"/>
      <c r="GU429"/>
      <c r="GV429"/>
      <c r="GW429"/>
      <c r="GX429"/>
      <c r="GY429"/>
      <c r="GZ429"/>
      <c r="HA429"/>
      <c r="HB429"/>
      <c r="HC429"/>
      <c r="HD429"/>
      <c r="HE429"/>
      <c r="HF429"/>
      <c r="HG429"/>
      <c r="HH429"/>
      <c r="HI429"/>
      <c r="HJ429"/>
      <c r="HK429"/>
      <c r="HL429"/>
      <c r="HM429"/>
      <c r="HN429"/>
      <c r="HO429"/>
      <c r="HP429"/>
      <c r="HQ429"/>
      <c r="HR429"/>
      <c r="HS429"/>
      <c r="HT429"/>
      <c r="HU429"/>
      <c r="HV429"/>
      <c r="HW429"/>
      <c r="HX429"/>
      <c r="HY429"/>
      <c r="HZ429"/>
      <c r="IA429"/>
      <c r="IB429"/>
      <c r="IC429"/>
      <c r="ID429"/>
      <c r="IE429"/>
      <c r="IF429"/>
      <c r="IG429"/>
      <c r="IH429"/>
      <c r="II429"/>
      <c r="IJ429"/>
    </row>
    <row r="430" spans="1:244" s="1" customFormat="1">
      <c r="A430" s="32"/>
      <c r="B430" s="33" t="s">
        <v>186</v>
      </c>
      <c r="C430" s="33">
        <v>107</v>
      </c>
      <c r="D430" s="35" t="s">
        <v>187</v>
      </c>
      <c r="E430" s="35" t="s">
        <v>183</v>
      </c>
      <c r="F430" s="41"/>
      <c r="G430" s="10" t="s">
        <v>1</v>
      </c>
      <c r="H430" s="10" t="s">
        <v>0</v>
      </c>
      <c r="I430" s="9">
        <v>3</v>
      </c>
      <c r="J430" s="9">
        <v>24</v>
      </c>
      <c r="K430" s="9">
        <v>1</v>
      </c>
      <c r="L430" s="9">
        <v>22</v>
      </c>
      <c r="M430" s="41"/>
      <c r="N430" s="35"/>
      <c r="O430" s="35"/>
      <c r="P430" s="34"/>
      <c r="Q430" s="35"/>
      <c r="R430" s="35"/>
      <c r="S430" s="35"/>
      <c r="T430" s="36"/>
      <c r="U430" s="35"/>
      <c r="V430" s="35"/>
      <c r="W430" s="37"/>
      <c r="X430" s="38"/>
      <c r="Y430" s="38"/>
      <c r="Z430" s="38"/>
      <c r="AA430" s="41"/>
      <c r="AB430" s="41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/>
      <c r="BB430"/>
      <c r="BC430"/>
      <c r="BD430"/>
      <c r="BE430"/>
      <c r="BF430"/>
      <c r="BG430"/>
      <c r="BH430"/>
      <c r="BI430"/>
      <c r="BJ430"/>
      <c r="BK430"/>
      <c r="BL430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  <c r="EH430"/>
      <c r="EI430"/>
      <c r="EJ430"/>
      <c r="EK430"/>
      <c r="EL430"/>
      <c r="EM430"/>
      <c r="EN430"/>
      <c r="EO430"/>
      <c r="EP430"/>
      <c r="EQ430"/>
      <c r="ER430"/>
      <c r="ES430"/>
      <c r="ET430"/>
      <c r="EU430"/>
      <c r="EV430"/>
      <c r="EW430"/>
      <c r="EX430"/>
      <c r="EY430"/>
      <c r="EZ430"/>
      <c r="FA430"/>
      <c r="FB430"/>
      <c r="FC430"/>
      <c r="FD430"/>
      <c r="FE430"/>
      <c r="FF430"/>
      <c r="FG430"/>
      <c r="FH430"/>
      <c r="FI430"/>
      <c r="FJ430"/>
      <c r="FK430"/>
      <c r="FL430"/>
      <c r="FM430"/>
      <c r="FN430"/>
      <c r="FO430"/>
      <c r="FP430"/>
      <c r="FQ430"/>
      <c r="FR430"/>
      <c r="FS430"/>
      <c r="FT430"/>
      <c r="FU430"/>
      <c r="FV430"/>
      <c r="FW430"/>
      <c r="FX430"/>
      <c r="FY430"/>
      <c r="FZ430"/>
      <c r="GA430"/>
      <c r="GB430"/>
      <c r="GC430"/>
      <c r="GD430"/>
      <c r="GE430"/>
      <c r="GF430"/>
      <c r="GG430"/>
      <c r="GH430"/>
      <c r="GI430"/>
      <c r="GJ430"/>
      <c r="GK430"/>
      <c r="GL430"/>
      <c r="GM430"/>
      <c r="GN430"/>
      <c r="GO430"/>
      <c r="GP430"/>
      <c r="GQ430"/>
      <c r="GR430"/>
      <c r="GS430"/>
      <c r="GT430"/>
      <c r="GU430"/>
      <c r="GV430"/>
      <c r="GW430"/>
      <c r="GX430"/>
      <c r="GY430"/>
      <c r="GZ430"/>
      <c r="HA430"/>
      <c r="HB430"/>
      <c r="HC430"/>
      <c r="HD430"/>
      <c r="HE430"/>
      <c r="HF430"/>
      <c r="HG430"/>
      <c r="HH430"/>
      <c r="HI430"/>
      <c r="HJ430"/>
      <c r="HK430"/>
      <c r="HL430"/>
      <c r="HM430"/>
      <c r="HN430"/>
      <c r="HO430"/>
      <c r="HP430"/>
      <c r="HQ430"/>
      <c r="HR430"/>
      <c r="HS430"/>
      <c r="HT430"/>
      <c r="HU430"/>
      <c r="HV430"/>
      <c r="HW430"/>
      <c r="HX430"/>
      <c r="HY430"/>
      <c r="HZ430"/>
      <c r="IA430"/>
      <c r="IB430"/>
      <c r="IC430"/>
      <c r="ID430"/>
      <c r="IE430"/>
      <c r="IF430"/>
      <c r="IG430"/>
      <c r="IH430"/>
      <c r="II430"/>
      <c r="IJ430"/>
    </row>
    <row r="431" spans="1:244" s="1" customFormat="1">
      <c r="A431" s="32"/>
      <c r="B431" s="33" t="s">
        <v>186</v>
      </c>
      <c r="C431" s="33">
        <v>107</v>
      </c>
      <c r="D431" s="35" t="s">
        <v>187</v>
      </c>
      <c r="E431" s="35" t="s">
        <v>183</v>
      </c>
      <c r="F431" s="41"/>
      <c r="G431" s="10" t="s">
        <v>1</v>
      </c>
      <c r="H431" s="10" t="s">
        <v>0</v>
      </c>
      <c r="I431" s="9">
        <v>3</v>
      </c>
      <c r="J431" s="9">
        <v>23</v>
      </c>
      <c r="K431" s="9">
        <v>2</v>
      </c>
      <c r="L431" s="9">
        <v>22</v>
      </c>
      <c r="M431" s="41"/>
      <c r="N431" s="35"/>
      <c r="O431" s="35"/>
      <c r="P431" s="34"/>
      <c r="Q431" s="35"/>
      <c r="R431" s="35"/>
      <c r="S431" s="35"/>
      <c r="T431" s="36"/>
      <c r="U431" s="35"/>
      <c r="V431" s="35"/>
      <c r="W431" s="37"/>
      <c r="X431" s="38"/>
      <c r="Y431" s="38"/>
      <c r="Z431" s="38"/>
      <c r="AA431" s="41"/>
      <c r="AB431" s="4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  <c r="BB431"/>
      <c r="BC431"/>
      <c r="BD431"/>
      <c r="BE431"/>
      <c r="BF431"/>
      <c r="BG431"/>
      <c r="BH431"/>
      <c r="BI431"/>
      <c r="BJ431"/>
      <c r="BK431"/>
      <c r="BL431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  <c r="EH431"/>
      <c r="EI431"/>
      <c r="EJ431"/>
      <c r="EK431"/>
      <c r="EL431"/>
      <c r="EM431"/>
      <c r="EN431"/>
      <c r="EO431"/>
      <c r="EP431"/>
      <c r="EQ431"/>
      <c r="ER431"/>
      <c r="ES431"/>
      <c r="ET431"/>
      <c r="EU431"/>
      <c r="EV431"/>
      <c r="EW431"/>
      <c r="EX431"/>
      <c r="EY431"/>
      <c r="EZ431"/>
      <c r="FA431"/>
      <c r="FB431"/>
      <c r="FC431"/>
      <c r="FD431"/>
      <c r="FE431"/>
      <c r="FF431"/>
      <c r="FG431"/>
      <c r="FH431"/>
      <c r="FI431"/>
      <c r="FJ431"/>
      <c r="FK431"/>
      <c r="FL431"/>
      <c r="FM431"/>
      <c r="FN431"/>
      <c r="FO431"/>
      <c r="FP431"/>
      <c r="FQ431"/>
      <c r="FR431"/>
      <c r="FS431"/>
      <c r="FT431"/>
      <c r="FU431"/>
      <c r="FV431"/>
      <c r="FW431"/>
      <c r="FX431"/>
      <c r="FY431"/>
      <c r="FZ431"/>
      <c r="GA431"/>
      <c r="GB431"/>
      <c r="GC431"/>
      <c r="GD431"/>
      <c r="GE431"/>
      <c r="GF431"/>
      <c r="GG431"/>
      <c r="GH431"/>
      <c r="GI431"/>
      <c r="GJ431"/>
      <c r="GK431"/>
      <c r="GL431"/>
      <c r="GM431"/>
      <c r="GN431"/>
      <c r="GO431"/>
      <c r="GP431"/>
      <c r="GQ431"/>
      <c r="GR431"/>
      <c r="GS431"/>
      <c r="GT431"/>
      <c r="GU431"/>
      <c r="GV431"/>
      <c r="GW431"/>
      <c r="GX431"/>
      <c r="GY431"/>
      <c r="GZ431"/>
      <c r="HA431"/>
      <c r="HB431"/>
      <c r="HC431"/>
      <c r="HD431"/>
      <c r="HE431"/>
      <c r="HF431"/>
      <c r="HG431"/>
      <c r="HH431"/>
      <c r="HI431"/>
      <c r="HJ431"/>
      <c r="HK431"/>
      <c r="HL431"/>
      <c r="HM431"/>
      <c r="HN431"/>
      <c r="HO431"/>
      <c r="HP431"/>
      <c r="HQ431"/>
      <c r="HR431"/>
      <c r="HS431"/>
      <c r="HT431"/>
      <c r="HU431"/>
      <c r="HV431"/>
      <c r="HW431"/>
      <c r="HX431"/>
      <c r="HY431"/>
      <c r="HZ431"/>
      <c r="IA431"/>
      <c r="IB431"/>
      <c r="IC431"/>
      <c r="ID431"/>
      <c r="IE431"/>
      <c r="IF431"/>
      <c r="IG431"/>
      <c r="IH431"/>
      <c r="II431"/>
      <c r="IJ431"/>
    </row>
    <row r="432" spans="1:244" s="1" customFormat="1">
      <c r="A432" s="32" t="s">
        <v>5</v>
      </c>
      <c r="B432" s="33" t="s">
        <v>192</v>
      </c>
      <c r="C432" s="33">
        <v>108</v>
      </c>
      <c r="D432" s="35" t="s">
        <v>193</v>
      </c>
      <c r="E432" s="35" t="s">
        <v>6</v>
      </c>
      <c r="F432" s="41">
        <v>4</v>
      </c>
      <c r="G432" s="35" t="s">
        <v>1</v>
      </c>
      <c r="H432" s="35" t="s">
        <v>180</v>
      </c>
      <c r="I432" s="41"/>
      <c r="J432" s="41"/>
      <c r="K432" s="41"/>
      <c r="L432" s="41"/>
      <c r="M432" s="41"/>
      <c r="N432" s="35" t="s">
        <v>194</v>
      </c>
      <c r="O432" s="35" t="s">
        <v>195</v>
      </c>
      <c r="P432" s="34">
        <v>40504</v>
      </c>
      <c r="Q432" s="35"/>
      <c r="R432" s="35"/>
      <c r="S432" s="35">
        <v>0</v>
      </c>
      <c r="T432" s="36" t="e">
        <v>#N/A</v>
      </c>
      <c r="U432" s="35"/>
      <c r="V432" s="35"/>
      <c r="W432" s="37"/>
      <c r="X432" s="38"/>
      <c r="Y432" s="38"/>
      <c r="Z432" s="38"/>
      <c r="AA432" s="41"/>
      <c r="AB432" s="41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  <c r="AU432"/>
      <c r="AV432"/>
      <c r="AW432"/>
      <c r="AX432"/>
      <c r="AY432"/>
      <c r="AZ432"/>
      <c r="BA432"/>
      <c r="BB432"/>
      <c r="BC432"/>
      <c r="BD432"/>
      <c r="BE432"/>
      <c r="BF432"/>
      <c r="BG432"/>
      <c r="BH432"/>
      <c r="BI432"/>
      <c r="BJ432"/>
      <c r="BK432"/>
      <c r="BL432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  <c r="EH432"/>
      <c r="EI432"/>
      <c r="EJ432"/>
      <c r="EK432"/>
      <c r="EL432"/>
      <c r="EM432"/>
      <c r="EN432"/>
      <c r="EO432"/>
      <c r="EP432"/>
      <c r="EQ432"/>
      <c r="ER432"/>
      <c r="ES432"/>
      <c r="ET432"/>
      <c r="EU432"/>
      <c r="EV432"/>
      <c r="EW432"/>
      <c r="EX432"/>
      <c r="EY432"/>
      <c r="EZ432"/>
      <c r="FA432"/>
      <c r="FB432"/>
      <c r="FC432"/>
      <c r="FD432"/>
      <c r="FE432"/>
      <c r="FF432"/>
      <c r="FG432"/>
      <c r="FH432"/>
      <c r="FI432"/>
      <c r="FJ432"/>
      <c r="FK432"/>
      <c r="FL432"/>
      <c r="FM432"/>
      <c r="FN432"/>
      <c r="FO432"/>
      <c r="FP432"/>
      <c r="FQ432"/>
      <c r="FR432"/>
      <c r="FS432"/>
      <c r="FT432"/>
      <c r="FU432"/>
      <c r="FV432"/>
      <c r="FW432"/>
      <c r="FX432"/>
      <c r="FY432"/>
      <c r="FZ432"/>
      <c r="GA432"/>
      <c r="GB432"/>
      <c r="GC432"/>
      <c r="GD432"/>
      <c r="GE432"/>
      <c r="GF432"/>
      <c r="GG432"/>
      <c r="GH432"/>
      <c r="GI432"/>
      <c r="GJ432"/>
      <c r="GK432"/>
      <c r="GL432"/>
      <c r="GM432"/>
      <c r="GN432"/>
      <c r="GO432"/>
      <c r="GP432"/>
      <c r="GQ432"/>
      <c r="GR432"/>
      <c r="GS432"/>
      <c r="GT432"/>
      <c r="GU432"/>
      <c r="GV432"/>
      <c r="GW432"/>
      <c r="GX432"/>
      <c r="GY432"/>
      <c r="GZ432"/>
      <c r="HA432"/>
      <c r="HB432"/>
      <c r="HC432"/>
      <c r="HD432"/>
      <c r="HE432"/>
      <c r="HF432"/>
      <c r="HG432"/>
      <c r="HH432"/>
      <c r="HI432"/>
      <c r="HJ432"/>
      <c r="HK432"/>
      <c r="HL432"/>
      <c r="HM432"/>
      <c r="HN432"/>
      <c r="HO432"/>
      <c r="HP432"/>
      <c r="HQ432"/>
      <c r="HR432"/>
      <c r="HS432"/>
      <c r="HT432"/>
      <c r="HU432"/>
      <c r="HV432"/>
      <c r="HW432"/>
      <c r="HX432"/>
      <c r="HY432"/>
      <c r="HZ432"/>
      <c r="IA432"/>
      <c r="IB432"/>
      <c r="IC432"/>
      <c r="ID432"/>
      <c r="IE432"/>
      <c r="IF432"/>
      <c r="IG432"/>
      <c r="IH432"/>
      <c r="II432"/>
      <c r="IJ432"/>
    </row>
    <row r="433" spans="1:249" s="1" customFormat="1">
      <c r="A433" s="32" t="s">
        <v>5</v>
      </c>
      <c r="B433" s="33" t="s">
        <v>192</v>
      </c>
      <c r="C433" s="33">
        <v>108</v>
      </c>
      <c r="D433" s="35" t="s">
        <v>193</v>
      </c>
      <c r="E433" s="35" t="s">
        <v>183</v>
      </c>
      <c r="F433" s="41">
        <v>8</v>
      </c>
      <c r="G433" s="10" t="s">
        <v>1</v>
      </c>
      <c r="H433" s="10" t="s">
        <v>0</v>
      </c>
      <c r="I433" s="9">
        <v>3</v>
      </c>
      <c r="J433" s="9">
        <v>20</v>
      </c>
      <c r="K433" s="9">
        <v>5</v>
      </c>
      <c r="L433" s="9">
        <v>22</v>
      </c>
      <c r="M433" s="41"/>
      <c r="N433" s="35" t="s">
        <v>196</v>
      </c>
      <c r="O433" s="35" t="s">
        <v>197</v>
      </c>
      <c r="P433" s="34">
        <v>40504</v>
      </c>
      <c r="Q433" s="35"/>
      <c r="R433" s="35"/>
      <c r="S433" s="35">
        <v>0</v>
      </c>
      <c r="T433" s="36" t="e">
        <v>#N/A</v>
      </c>
      <c r="U433" s="35"/>
      <c r="V433" s="35"/>
      <c r="W433" s="37"/>
      <c r="X433" s="38"/>
      <c r="Y433" s="38"/>
      <c r="Z433" s="38"/>
      <c r="AA433" s="41"/>
      <c r="AB433" s="41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  <c r="AU433"/>
      <c r="AV433"/>
      <c r="AW433"/>
      <c r="AX433"/>
      <c r="AY433"/>
      <c r="AZ433"/>
      <c r="BA433"/>
      <c r="BB433"/>
      <c r="BC433"/>
      <c r="BD433"/>
      <c r="BE433"/>
      <c r="BF433"/>
      <c r="BG433"/>
      <c r="BH433"/>
      <c r="BI433"/>
      <c r="BJ433"/>
      <c r="BK433"/>
      <c r="BL43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  <c r="EH433"/>
      <c r="EI433"/>
      <c r="EJ433"/>
      <c r="EK433"/>
      <c r="EL433"/>
      <c r="EM433"/>
      <c r="EN433"/>
      <c r="EO433"/>
      <c r="EP433"/>
      <c r="EQ433"/>
      <c r="ER433"/>
      <c r="ES433"/>
      <c r="ET433"/>
      <c r="EU433"/>
      <c r="EV433"/>
      <c r="EW433"/>
      <c r="EX433"/>
      <c r="EY433"/>
      <c r="EZ433"/>
      <c r="FA433"/>
      <c r="FB433"/>
      <c r="FC433"/>
      <c r="FD433"/>
      <c r="FE433"/>
      <c r="FF433"/>
      <c r="FG433"/>
      <c r="FH433"/>
      <c r="FI433"/>
      <c r="FJ433"/>
      <c r="FK433"/>
      <c r="FL433"/>
      <c r="FM433"/>
      <c r="FN433"/>
      <c r="FO433"/>
      <c r="FP433"/>
      <c r="FQ433"/>
      <c r="FR433"/>
      <c r="FS433"/>
      <c r="FT433"/>
      <c r="FU433"/>
      <c r="FV433"/>
      <c r="FW433"/>
      <c r="FX433"/>
      <c r="FY433"/>
      <c r="FZ433"/>
      <c r="GA433"/>
      <c r="GB433"/>
      <c r="GC433"/>
      <c r="GD433"/>
      <c r="GE433"/>
      <c r="GF433"/>
      <c r="GG433"/>
      <c r="GH433"/>
      <c r="GI433"/>
      <c r="GJ433"/>
      <c r="GK433"/>
      <c r="GL433"/>
      <c r="GM433"/>
      <c r="GN433"/>
      <c r="GO433"/>
      <c r="GP433"/>
      <c r="GQ433"/>
      <c r="GR433"/>
      <c r="GS433"/>
      <c r="GT433"/>
      <c r="GU433"/>
      <c r="GV433"/>
      <c r="GW433"/>
      <c r="GX433"/>
      <c r="GY433"/>
      <c r="GZ433"/>
      <c r="HA433"/>
      <c r="HB433"/>
      <c r="HC433"/>
      <c r="HD433"/>
      <c r="HE433"/>
      <c r="HF433"/>
      <c r="HG433"/>
      <c r="HH433"/>
      <c r="HI433"/>
      <c r="HJ433"/>
      <c r="HK433"/>
      <c r="HL433"/>
      <c r="HM433"/>
      <c r="HN433"/>
      <c r="HO433"/>
      <c r="HP433"/>
      <c r="HQ433"/>
      <c r="HR433"/>
      <c r="HS433"/>
      <c r="HT433"/>
      <c r="HU433"/>
      <c r="HV433"/>
      <c r="HW433"/>
      <c r="HX433"/>
      <c r="HY433"/>
      <c r="HZ433"/>
      <c r="IA433"/>
      <c r="IB433"/>
      <c r="IC433"/>
      <c r="ID433"/>
      <c r="IE433"/>
      <c r="IF433"/>
      <c r="IG433"/>
      <c r="IH433"/>
      <c r="II433"/>
      <c r="IJ433"/>
    </row>
    <row r="434" spans="1:249" s="1" customFormat="1">
      <c r="A434" s="32"/>
      <c r="B434" s="33" t="s">
        <v>192</v>
      </c>
      <c r="C434" s="33">
        <v>108</v>
      </c>
      <c r="D434" s="35" t="s">
        <v>193</v>
      </c>
      <c r="E434" s="35" t="s">
        <v>183</v>
      </c>
      <c r="F434" s="41"/>
      <c r="G434" s="10" t="s">
        <v>1</v>
      </c>
      <c r="H434" s="10" t="s">
        <v>0</v>
      </c>
      <c r="I434" s="9">
        <v>3</v>
      </c>
      <c r="J434" s="9">
        <v>21</v>
      </c>
      <c r="K434" s="9">
        <v>4</v>
      </c>
      <c r="L434" s="9">
        <v>22</v>
      </c>
      <c r="M434" s="41"/>
      <c r="N434" s="35"/>
      <c r="O434" s="35"/>
      <c r="P434" s="34"/>
      <c r="Q434" s="35"/>
      <c r="R434" s="35"/>
      <c r="S434" s="35"/>
      <c r="T434" s="36"/>
      <c r="U434" s="35"/>
      <c r="V434" s="35"/>
      <c r="W434" s="37"/>
      <c r="X434" s="38"/>
      <c r="Y434" s="38"/>
      <c r="Z434" s="38"/>
      <c r="AA434" s="41"/>
      <c r="AB434" s="41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  <c r="AR434"/>
      <c r="AS434"/>
      <c r="AT434"/>
      <c r="AU434"/>
      <c r="AV434"/>
      <c r="AW434"/>
      <c r="AX434"/>
      <c r="AY434"/>
      <c r="AZ434"/>
      <c r="BA434"/>
      <c r="BB434"/>
      <c r="BC434"/>
      <c r="BD434"/>
      <c r="BE434"/>
      <c r="BF434"/>
      <c r="BG434"/>
      <c r="BH434"/>
      <c r="BI434"/>
      <c r="BJ434"/>
      <c r="BK434"/>
      <c r="BL434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  <c r="EH434"/>
      <c r="EI434"/>
      <c r="EJ434"/>
      <c r="EK434"/>
      <c r="EL434"/>
      <c r="EM434"/>
      <c r="EN434"/>
      <c r="EO434"/>
      <c r="EP434"/>
      <c r="EQ434"/>
      <c r="ER434"/>
      <c r="ES434"/>
      <c r="ET434"/>
      <c r="EU434"/>
      <c r="EV434"/>
      <c r="EW434"/>
      <c r="EX434"/>
      <c r="EY434"/>
      <c r="EZ434"/>
      <c r="FA434"/>
      <c r="FB434"/>
      <c r="FC434"/>
      <c r="FD434"/>
      <c r="FE434"/>
      <c r="FF434"/>
      <c r="FG434"/>
      <c r="FH434"/>
      <c r="FI434"/>
      <c r="FJ434"/>
      <c r="FK434"/>
      <c r="FL434"/>
      <c r="FM434"/>
      <c r="FN434"/>
      <c r="FO434"/>
      <c r="FP434"/>
      <c r="FQ434"/>
      <c r="FR434"/>
      <c r="FS434"/>
      <c r="FT434"/>
      <c r="FU434"/>
      <c r="FV434"/>
      <c r="FW434"/>
      <c r="FX434"/>
      <c r="FY434"/>
      <c r="FZ434"/>
      <c r="GA434"/>
      <c r="GB434"/>
      <c r="GC434"/>
      <c r="GD434"/>
      <c r="GE434"/>
      <c r="GF434"/>
      <c r="GG434"/>
      <c r="GH434"/>
      <c r="GI434"/>
      <c r="GJ434"/>
      <c r="GK434"/>
      <c r="GL434"/>
      <c r="GM434"/>
      <c r="GN434"/>
      <c r="GO434"/>
      <c r="GP434"/>
      <c r="GQ434"/>
      <c r="GR434"/>
      <c r="GS434"/>
      <c r="GT434"/>
      <c r="GU434"/>
      <c r="GV434"/>
      <c r="GW434"/>
      <c r="GX434"/>
      <c r="GY434"/>
      <c r="GZ434"/>
      <c r="HA434"/>
      <c r="HB434"/>
      <c r="HC434"/>
      <c r="HD434"/>
      <c r="HE434"/>
      <c r="HF434"/>
      <c r="HG434"/>
      <c r="HH434"/>
      <c r="HI434"/>
      <c r="HJ434"/>
      <c r="HK434"/>
      <c r="HL434"/>
      <c r="HM434"/>
      <c r="HN434"/>
      <c r="HO434"/>
      <c r="HP434"/>
      <c r="HQ434"/>
      <c r="HR434"/>
      <c r="HS434"/>
      <c r="HT434"/>
      <c r="HU434"/>
      <c r="HV434"/>
      <c r="HW434"/>
      <c r="HX434"/>
      <c r="HY434"/>
      <c r="HZ434"/>
      <c r="IA434"/>
      <c r="IB434"/>
      <c r="IC434"/>
      <c r="ID434"/>
      <c r="IE434"/>
      <c r="IF434"/>
      <c r="IG434"/>
      <c r="IH434"/>
      <c r="II434"/>
      <c r="IJ434"/>
    </row>
    <row r="435" spans="1:249" s="1" customFormat="1">
      <c r="A435" s="32"/>
      <c r="B435" s="33" t="s">
        <v>192</v>
      </c>
      <c r="C435" s="33">
        <v>108</v>
      </c>
      <c r="D435" s="35" t="s">
        <v>193</v>
      </c>
      <c r="E435" s="35" t="s">
        <v>183</v>
      </c>
      <c r="F435" s="41"/>
      <c r="G435" s="10" t="s">
        <v>1</v>
      </c>
      <c r="H435" s="10" t="s">
        <v>0</v>
      </c>
      <c r="I435" s="9">
        <v>3</v>
      </c>
      <c r="J435" s="9">
        <v>24</v>
      </c>
      <c r="K435" s="9">
        <v>1</v>
      </c>
      <c r="L435" s="9">
        <v>22</v>
      </c>
      <c r="M435" s="41"/>
      <c r="N435" s="35"/>
      <c r="O435" s="35"/>
      <c r="P435" s="34"/>
      <c r="Q435" s="35"/>
      <c r="R435" s="35"/>
      <c r="S435" s="35"/>
      <c r="T435" s="36"/>
      <c r="U435" s="35"/>
      <c r="V435" s="35"/>
      <c r="W435" s="37"/>
      <c r="X435" s="38"/>
      <c r="Y435" s="38"/>
      <c r="Z435" s="38"/>
      <c r="AA435" s="41"/>
      <c r="AB435" s="41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  <c r="AR435"/>
      <c r="AS435"/>
      <c r="AT435"/>
      <c r="AU435"/>
      <c r="AV435"/>
      <c r="AW435"/>
      <c r="AX435"/>
      <c r="AY435"/>
      <c r="AZ435"/>
      <c r="BA435"/>
      <c r="BB435"/>
      <c r="BC435"/>
      <c r="BD435"/>
      <c r="BE435"/>
      <c r="BF435"/>
      <c r="BG435"/>
      <c r="BH435"/>
      <c r="BI435"/>
      <c r="BJ435"/>
      <c r="BK435"/>
      <c r="BL435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  <c r="EH435"/>
      <c r="EI435"/>
      <c r="EJ435"/>
      <c r="EK435"/>
      <c r="EL435"/>
      <c r="EM435"/>
      <c r="EN435"/>
      <c r="EO435"/>
      <c r="EP435"/>
      <c r="EQ435"/>
      <c r="ER435"/>
      <c r="ES435"/>
      <c r="ET435"/>
      <c r="EU435"/>
      <c r="EV435"/>
      <c r="EW435"/>
      <c r="EX435"/>
      <c r="EY435"/>
      <c r="EZ435"/>
      <c r="FA435"/>
      <c r="FB435"/>
      <c r="FC435"/>
      <c r="FD435"/>
      <c r="FE435"/>
      <c r="FF435"/>
      <c r="FG435"/>
      <c r="FH435"/>
      <c r="FI435"/>
      <c r="FJ435"/>
      <c r="FK435"/>
      <c r="FL435"/>
      <c r="FM435"/>
      <c r="FN435"/>
      <c r="FO435"/>
      <c r="FP435"/>
      <c r="FQ435"/>
      <c r="FR435"/>
      <c r="FS435"/>
      <c r="FT435"/>
      <c r="FU435"/>
      <c r="FV435"/>
      <c r="FW435"/>
      <c r="FX435"/>
      <c r="FY435"/>
      <c r="FZ435"/>
      <c r="GA435"/>
      <c r="GB435"/>
      <c r="GC435"/>
      <c r="GD435"/>
      <c r="GE435"/>
      <c r="GF435"/>
      <c r="GG435"/>
      <c r="GH435"/>
      <c r="GI435"/>
      <c r="GJ435"/>
      <c r="GK435"/>
      <c r="GL435"/>
      <c r="GM435"/>
      <c r="GN435"/>
      <c r="GO435"/>
      <c r="GP435"/>
      <c r="GQ435"/>
      <c r="GR435"/>
      <c r="GS435"/>
      <c r="GT435"/>
      <c r="GU435"/>
      <c r="GV435"/>
      <c r="GW435"/>
      <c r="GX435"/>
      <c r="GY435"/>
      <c r="GZ435"/>
      <c r="HA435"/>
      <c r="HB435"/>
      <c r="HC435"/>
      <c r="HD435"/>
      <c r="HE435"/>
      <c r="HF435"/>
      <c r="HG435"/>
      <c r="HH435"/>
      <c r="HI435"/>
      <c r="HJ435"/>
      <c r="HK435"/>
      <c r="HL435"/>
      <c r="HM435"/>
      <c r="HN435"/>
      <c r="HO435"/>
      <c r="HP435"/>
      <c r="HQ435"/>
      <c r="HR435"/>
      <c r="HS435"/>
      <c r="HT435"/>
      <c r="HU435"/>
      <c r="HV435"/>
      <c r="HW435"/>
      <c r="HX435"/>
      <c r="HY435"/>
      <c r="HZ435"/>
      <c r="IA435"/>
      <c r="IB435"/>
      <c r="IC435"/>
      <c r="ID435"/>
      <c r="IE435"/>
      <c r="IF435"/>
      <c r="IG435"/>
      <c r="IH435"/>
      <c r="II435"/>
      <c r="IJ435"/>
    </row>
    <row r="436" spans="1:249" s="1" customFormat="1">
      <c r="A436" s="32"/>
      <c r="B436" s="33" t="s">
        <v>192</v>
      </c>
      <c r="C436" s="33">
        <v>108</v>
      </c>
      <c r="D436" s="35" t="s">
        <v>193</v>
      </c>
      <c r="E436" s="35" t="s">
        <v>183</v>
      </c>
      <c r="F436" s="41"/>
      <c r="G436" s="10" t="s">
        <v>1</v>
      </c>
      <c r="H436" s="10" t="s">
        <v>0</v>
      </c>
      <c r="I436" s="9">
        <v>3</v>
      </c>
      <c r="J436" s="9">
        <v>23</v>
      </c>
      <c r="K436" s="9">
        <v>2</v>
      </c>
      <c r="L436" s="9">
        <v>22</v>
      </c>
      <c r="M436" s="41"/>
      <c r="N436" s="35"/>
      <c r="O436" s="35"/>
      <c r="P436" s="34"/>
      <c r="Q436" s="35"/>
      <c r="R436" s="35"/>
      <c r="S436" s="35"/>
      <c r="T436" s="36"/>
      <c r="U436" s="35"/>
      <c r="V436" s="35"/>
      <c r="W436" s="37"/>
      <c r="X436" s="38"/>
      <c r="Y436" s="38"/>
      <c r="Z436" s="38"/>
      <c r="AA436" s="41"/>
      <c r="AB436" s="41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  <c r="AR436"/>
      <c r="AS436"/>
      <c r="AT436"/>
      <c r="AU436"/>
      <c r="AV436"/>
      <c r="AW436"/>
      <c r="AX436"/>
      <c r="AY436"/>
      <c r="AZ436"/>
      <c r="BA436"/>
      <c r="BB436"/>
      <c r="BC436"/>
      <c r="BD436"/>
      <c r="BE436"/>
      <c r="BF436"/>
      <c r="BG436"/>
      <c r="BH436"/>
      <c r="BI436"/>
      <c r="BJ436"/>
      <c r="BK436"/>
      <c r="BL436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  <c r="EH436"/>
      <c r="EI436"/>
      <c r="EJ436"/>
      <c r="EK436"/>
      <c r="EL436"/>
      <c r="EM436"/>
      <c r="EN436"/>
      <c r="EO436"/>
      <c r="EP436"/>
      <c r="EQ436"/>
      <c r="ER436"/>
      <c r="ES436"/>
      <c r="ET436"/>
      <c r="EU436"/>
      <c r="EV436"/>
      <c r="EW436"/>
      <c r="EX436"/>
      <c r="EY436"/>
      <c r="EZ436"/>
      <c r="FA436"/>
      <c r="FB436"/>
      <c r="FC436"/>
      <c r="FD436"/>
      <c r="FE436"/>
      <c r="FF436"/>
      <c r="FG436"/>
      <c r="FH436"/>
      <c r="FI436"/>
      <c r="FJ436"/>
      <c r="FK436"/>
      <c r="FL436"/>
      <c r="FM436"/>
      <c r="FN436"/>
      <c r="FO436"/>
      <c r="FP436"/>
      <c r="FQ436"/>
      <c r="FR436"/>
      <c r="FS436"/>
      <c r="FT436"/>
      <c r="FU436"/>
      <c r="FV436"/>
      <c r="FW436"/>
      <c r="FX436"/>
      <c r="FY436"/>
      <c r="FZ436"/>
      <c r="GA436"/>
      <c r="GB436"/>
      <c r="GC436"/>
      <c r="GD436"/>
      <c r="GE436"/>
      <c r="GF436"/>
      <c r="GG436"/>
      <c r="GH436"/>
      <c r="GI436"/>
      <c r="GJ436"/>
      <c r="GK436"/>
      <c r="GL436"/>
      <c r="GM436"/>
      <c r="GN436"/>
      <c r="GO436"/>
      <c r="GP436"/>
      <c r="GQ436"/>
      <c r="GR436"/>
      <c r="GS436"/>
      <c r="GT436"/>
      <c r="GU436"/>
      <c r="GV436"/>
      <c r="GW436"/>
      <c r="GX436"/>
      <c r="GY436"/>
      <c r="GZ436"/>
      <c r="HA436"/>
      <c r="HB436"/>
      <c r="HC436"/>
      <c r="HD436"/>
      <c r="HE436"/>
      <c r="HF436"/>
      <c r="HG436"/>
      <c r="HH436"/>
      <c r="HI436"/>
      <c r="HJ436"/>
      <c r="HK436"/>
      <c r="HL436"/>
      <c r="HM436"/>
      <c r="HN436"/>
      <c r="HO436"/>
      <c r="HP436"/>
      <c r="HQ436"/>
      <c r="HR436"/>
      <c r="HS436"/>
      <c r="HT436"/>
      <c r="HU436"/>
      <c r="HV436"/>
      <c r="HW436"/>
      <c r="HX436"/>
      <c r="HY436"/>
      <c r="HZ436"/>
      <c r="IA436"/>
      <c r="IB436"/>
      <c r="IC436"/>
      <c r="ID436"/>
      <c r="IE436"/>
      <c r="IF436"/>
      <c r="IG436"/>
      <c r="IH436"/>
      <c r="II436"/>
      <c r="IJ436"/>
    </row>
    <row r="437" spans="1:249" s="1" customFormat="1">
      <c r="A437" s="32" t="s">
        <v>5</v>
      </c>
      <c r="B437" s="33" t="s">
        <v>198</v>
      </c>
      <c r="C437" s="33">
        <v>109</v>
      </c>
      <c r="D437" s="35" t="s">
        <v>199</v>
      </c>
      <c r="E437" s="35" t="s">
        <v>6</v>
      </c>
      <c r="F437" s="41">
        <v>4</v>
      </c>
      <c r="G437" s="35" t="s">
        <v>1</v>
      </c>
      <c r="H437" s="35" t="s">
        <v>180</v>
      </c>
      <c r="I437" s="41"/>
      <c r="J437" s="41"/>
      <c r="K437" s="41"/>
      <c r="L437" s="41"/>
      <c r="M437" s="41"/>
      <c r="N437" s="35" t="s">
        <v>200</v>
      </c>
      <c r="O437" s="35" t="s">
        <v>201</v>
      </c>
      <c r="P437" s="34">
        <v>40504</v>
      </c>
      <c r="Q437" s="35"/>
      <c r="R437" s="35"/>
      <c r="S437" s="35">
        <v>0</v>
      </c>
      <c r="T437" s="36" t="e">
        <v>#N/A</v>
      </c>
      <c r="U437" s="35"/>
      <c r="V437" s="35"/>
      <c r="W437" s="37"/>
      <c r="X437" s="38"/>
      <c r="Y437" s="38"/>
      <c r="Z437" s="38"/>
      <c r="AA437" s="41"/>
      <c r="AB437" s="41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/>
      <c r="AR437"/>
      <c r="AS437"/>
      <c r="AT437"/>
      <c r="AU437"/>
      <c r="AV437"/>
      <c r="AW437"/>
      <c r="AX437"/>
      <c r="AY437"/>
      <c r="AZ437"/>
      <c r="BA437"/>
      <c r="BB437"/>
      <c r="BC437"/>
      <c r="BD437"/>
      <c r="BE437"/>
      <c r="BF437"/>
      <c r="BG437"/>
      <c r="BH437"/>
      <c r="BI437"/>
      <c r="BJ437"/>
      <c r="BK437"/>
      <c r="BL437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  <c r="EH437"/>
      <c r="EI437"/>
      <c r="EJ437"/>
      <c r="EK437"/>
      <c r="EL437"/>
      <c r="EM437"/>
      <c r="EN437"/>
      <c r="EO437"/>
      <c r="EP437"/>
      <c r="EQ437"/>
      <c r="ER437"/>
      <c r="ES437"/>
      <c r="ET437"/>
      <c r="EU437"/>
      <c r="EV437"/>
      <c r="EW437"/>
      <c r="EX437"/>
      <c r="EY437"/>
      <c r="EZ437"/>
      <c r="FA437"/>
      <c r="FB437"/>
      <c r="FC437"/>
      <c r="FD437"/>
      <c r="FE437"/>
      <c r="FF437"/>
      <c r="FG437"/>
      <c r="FH437"/>
      <c r="FI437"/>
      <c r="FJ437"/>
      <c r="FK437"/>
      <c r="FL437"/>
      <c r="FM437"/>
      <c r="FN437"/>
      <c r="FO437"/>
      <c r="FP437"/>
      <c r="FQ437"/>
      <c r="FR437"/>
      <c r="FS437"/>
      <c r="FT437"/>
      <c r="FU437"/>
      <c r="FV437"/>
      <c r="FW437"/>
      <c r="FX437"/>
      <c r="FY437"/>
      <c r="FZ437"/>
      <c r="GA437"/>
      <c r="GB437"/>
      <c r="GC437"/>
      <c r="GD437"/>
      <c r="GE437"/>
      <c r="GF437"/>
      <c r="GG437"/>
      <c r="GH437"/>
      <c r="GI437"/>
      <c r="GJ437"/>
      <c r="GK437"/>
      <c r="GL437"/>
      <c r="GM437"/>
      <c r="GN437"/>
      <c r="GO437"/>
      <c r="GP437"/>
      <c r="GQ437"/>
      <c r="GR437"/>
      <c r="GS437"/>
      <c r="GT437"/>
      <c r="GU437"/>
      <c r="GV437"/>
      <c r="GW437"/>
      <c r="GX437"/>
      <c r="GY437"/>
      <c r="GZ437"/>
      <c r="HA437"/>
      <c r="HB437"/>
      <c r="HC437"/>
      <c r="HD437"/>
      <c r="HE437"/>
      <c r="HF437"/>
      <c r="HG437"/>
      <c r="HH437"/>
      <c r="HI437"/>
      <c r="HJ437"/>
      <c r="HK437"/>
      <c r="HL437"/>
      <c r="HM437"/>
      <c r="HN437"/>
      <c r="HO437"/>
      <c r="HP437"/>
      <c r="HQ437"/>
      <c r="HR437"/>
      <c r="HS437"/>
      <c r="HT437"/>
      <c r="HU437"/>
      <c r="HV437"/>
      <c r="HW437"/>
      <c r="HX437"/>
      <c r="HY437"/>
      <c r="HZ437"/>
      <c r="IA437"/>
      <c r="IB437"/>
      <c r="IC437"/>
      <c r="ID437"/>
      <c r="IE437"/>
      <c r="IF437"/>
      <c r="IG437"/>
      <c r="IH437"/>
      <c r="II437"/>
      <c r="IJ437"/>
    </row>
    <row r="438" spans="1:249" s="1" customFormat="1">
      <c r="A438" s="32" t="s">
        <v>5</v>
      </c>
      <c r="B438" s="33" t="s">
        <v>198</v>
      </c>
      <c r="C438" s="33">
        <v>109</v>
      </c>
      <c r="D438" s="35" t="s">
        <v>199</v>
      </c>
      <c r="E438" s="35" t="s">
        <v>183</v>
      </c>
      <c r="F438" s="41">
        <v>8</v>
      </c>
      <c r="G438" s="10" t="s">
        <v>1</v>
      </c>
      <c r="H438" s="10" t="s">
        <v>0</v>
      </c>
      <c r="I438" s="9">
        <v>3</v>
      </c>
      <c r="J438" s="9">
        <v>20</v>
      </c>
      <c r="K438" s="9">
        <v>5</v>
      </c>
      <c r="L438" s="9">
        <v>22</v>
      </c>
      <c r="M438" s="41"/>
      <c r="N438" s="35" t="s">
        <v>202</v>
      </c>
      <c r="O438" s="35" t="s">
        <v>203</v>
      </c>
      <c r="P438" s="34">
        <v>40504</v>
      </c>
      <c r="Q438" s="35"/>
      <c r="R438" s="35"/>
      <c r="S438" s="35">
        <v>0</v>
      </c>
      <c r="T438" s="36" t="e">
        <v>#N/A</v>
      </c>
      <c r="U438" s="35"/>
      <c r="V438" s="35"/>
      <c r="W438" s="37"/>
      <c r="X438" s="38"/>
      <c r="Y438" s="38"/>
      <c r="Z438" s="38"/>
      <c r="AA438" s="41"/>
      <c r="AB438" s="41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/>
      <c r="AR438"/>
      <c r="AS438"/>
      <c r="AT438"/>
      <c r="AU438"/>
      <c r="AV438"/>
      <c r="AW438"/>
      <c r="AX438"/>
      <c r="AY438"/>
      <c r="AZ438"/>
      <c r="BA438"/>
      <c r="BB438"/>
      <c r="BC438"/>
      <c r="BD438"/>
      <c r="BE438"/>
      <c r="BF438"/>
      <c r="BG438"/>
      <c r="BH438"/>
      <c r="BI438"/>
      <c r="BJ438"/>
      <c r="BK438"/>
      <c r="BL438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  <c r="EH438"/>
      <c r="EI438"/>
      <c r="EJ438"/>
      <c r="EK438"/>
      <c r="EL438"/>
      <c r="EM438"/>
      <c r="EN438"/>
      <c r="EO438"/>
      <c r="EP438"/>
      <c r="EQ438"/>
      <c r="ER438"/>
      <c r="ES438"/>
      <c r="ET438"/>
      <c r="EU438"/>
      <c r="EV438"/>
      <c r="EW438"/>
      <c r="EX438"/>
      <c r="EY438"/>
      <c r="EZ438"/>
      <c r="FA438"/>
      <c r="FB438"/>
      <c r="FC438"/>
      <c r="FD438"/>
      <c r="FE438"/>
      <c r="FF438"/>
      <c r="FG438"/>
      <c r="FH438"/>
      <c r="FI438"/>
      <c r="FJ438"/>
      <c r="FK438"/>
      <c r="FL438"/>
      <c r="FM438"/>
      <c r="FN438"/>
      <c r="FO438"/>
      <c r="FP438"/>
      <c r="FQ438"/>
      <c r="FR438"/>
      <c r="FS438"/>
      <c r="FT438"/>
      <c r="FU438"/>
      <c r="FV438"/>
      <c r="FW438"/>
      <c r="FX438"/>
      <c r="FY438"/>
      <c r="FZ438"/>
      <c r="GA438"/>
      <c r="GB438"/>
      <c r="GC438"/>
      <c r="GD438"/>
      <c r="GE438"/>
      <c r="GF438"/>
      <c r="GG438"/>
      <c r="GH438"/>
      <c r="GI438"/>
      <c r="GJ438"/>
      <c r="GK438"/>
      <c r="GL438"/>
      <c r="GM438"/>
      <c r="GN438"/>
      <c r="GO438"/>
      <c r="GP438"/>
      <c r="GQ438"/>
      <c r="GR438"/>
      <c r="GS438"/>
      <c r="GT438"/>
      <c r="GU438"/>
      <c r="GV438"/>
      <c r="GW438"/>
      <c r="GX438"/>
      <c r="GY438"/>
      <c r="GZ438"/>
      <c r="HA438"/>
      <c r="HB438"/>
      <c r="HC438"/>
      <c r="HD438"/>
      <c r="HE438"/>
      <c r="HF438"/>
      <c r="HG438"/>
      <c r="HH438"/>
      <c r="HI438"/>
      <c r="HJ438"/>
      <c r="HK438"/>
      <c r="HL438"/>
      <c r="HM438"/>
      <c r="HN438"/>
      <c r="HO438"/>
      <c r="HP438"/>
      <c r="HQ438"/>
      <c r="HR438"/>
      <c r="HS438"/>
      <c r="HT438"/>
      <c r="HU438"/>
      <c r="HV438"/>
      <c r="HW438"/>
      <c r="HX438"/>
      <c r="HY438"/>
      <c r="HZ438"/>
      <c r="IA438"/>
      <c r="IB438"/>
      <c r="IC438"/>
      <c r="ID438"/>
      <c r="IE438"/>
      <c r="IF438"/>
      <c r="IG438"/>
      <c r="IH438"/>
      <c r="II438"/>
      <c r="IJ438"/>
    </row>
    <row r="439" spans="1:249" s="1" customFormat="1">
      <c r="A439" s="32"/>
      <c r="B439" s="33" t="s">
        <v>198</v>
      </c>
      <c r="C439" s="33">
        <v>109</v>
      </c>
      <c r="D439" s="35" t="s">
        <v>199</v>
      </c>
      <c r="E439" s="35" t="s">
        <v>183</v>
      </c>
      <c r="F439" s="41"/>
      <c r="G439" s="10" t="s">
        <v>1</v>
      </c>
      <c r="H439" s="10" t="s">
        <v>0</v>
      </c>
      <c r="I439" s="9">
        <v>3</v>
      </c>
      <c r="J439" s="9">
        <v>21</v>
      </c>
      <c r="K439" s="9">
        <v>4</v>
      </c>
      <c r="L439" s="9">
        <v>22</v>
      </c>
      <c r="M439" s="42"/>
      <c r="N439" s="43"/>
      <c r="O439" s="43"/>
      <c r="P439" s="43"/>
      <c r="Q439" s="43"/>
      <c r="R439" s="43"/>
      <c r="S439" s="42"/>
      <c r="T439" s="42"/>
      <c r="U439" s="44"/>
      <c r="V439" s="42"/>
      <c r="W439" s="42"/>
      <c r="X439" s="42"/>
      <c r="Y439" s="45"/>
      <c r="Z439" s="42"/>
      <c r="AA439" s="42"/>
      <c r="AB439" s="46"/>
      <c r="AC439" s="47"/>
      <c r="AD439" s="47"/>
      <c r="AE439" s="47"/>
      <c r="AF439" s="43"/>
      <c r="AG439" s="43"/>
      <c r="AH439"/>
      <c r="AI439"/>
      <c r="AJ439"/>
      <c r="AK439"/>
      <c r="AL439"/>
      <c r="AM439"/>
      <c r="AN439"/>
      <c r="AO439"/>
      <c r="AP439"/>
      <c r="AQ439"/>
      <c r="AR439"/>
      <c r="AS439"/>
      <c r="AT439"/>
      <c r="AU439"/>
      <c r="AV439"/>
      <c r="AW439"/>
      <c r="AX439"/>
      <c r="AY439"/>
      <c r="AZ439"/>
      <c r="BA439"/>
      <c r="BB439"/>
      <c r="BC439"/>
      <c r="BD439"/>
      <c r="BE439"/>
      <c r="BF439"/>
      <c r="BG439"/>
      <c r="BH439"/>
      <c r="BI439"/>
      <c r="BJ439"/>
      <c r="BK439"/>
      <c r="BL43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  <c r="EH439"/>
      <c r="EI439"/>
      <c r="EJ439"/>
      <c r="EK439"/>
      <c r="EL439"/>
      <c r="EM439"/>
      <c r="EN439"/>
      <c r="EO439"/>
      <c r="EP439"/>
      <c r="EQ439"/>
      <c r="ER439"/>
      <c r="ES439"/>
      <c r="ET439"/>
      <c r="EU439"/>
      <c r="EV439"/>
      <c r="EW439"/>
      <c r="EX439"/>
      <c r="EY439"/>
      <c r="EZ439"/>
      <c r="FA439"/>
      <c r="FB439"/>
      <c r="FC439"/>
      <c r="FD439"/>
      <c r="FE439"/>
      <c r="FF439"/>
      <c r="FG439"/>
      <c r="FH439"/>
      <c r="FI439"/>
      <c r="FJ439"/>
      <c r="FK439"/>
      <c r="FL439"/>
      <c r="FM439"/>
      <c r="FN439"/>
      <c r="FO439"/>
      <c r="FP439"/>
      <c r="FQ439"/>
      <c r="FR439"/>
      <c r="FS439"/>
      <c r="FT439"/>
      <c r="FU439"/>
      <c r="FV439"/>
      <c r="FW439"/>
      <c r="FX439"/>
      <c r="FY439"/>
      <c r="FZ439"/>
      <c r="GA439"/>
      <c r="GB439"/>
      <c r="GC439"/>
      <c r="GD439"/>
      <c r="GE439"/>
      <c r="GF439"/>
      <c r="GG439"/>
      <c r="GH439"/>
      <c r="GI439"/>
      <c r="GJ439"/>
      <c r="GK439"/>
      <c r="GL439"/>
      <c r="GM439"/>
      <c r="GN439"/>
      <c r="GO439"/>
      <c r="GP439"/>
      <c r="GQ439"/>
      <c r="GR439"/>
      <c r="GS439"/>
      <c r="GT439"/>
      <c r="GU439"/>
      <c r="GV439"/>
      <c r="GW439"/>
      <c r="GX439"/>
      <c r="GY439"/>
      <c r="GZ439"/>
      <c r="HA439"/>
      <c r="HB439"/>
      <c r="HC439"/>
      <c r="HD439"/>
      <c r="HE439"/>
      <c r="HF439"/>
      <c r="HG439"/>
      <c r="HH439"/>
      <c r="HI439"/>
      <c r="HJ439"/>
      <c r="HK439"/>
      <c r="HL439"/>
      <c r="HM439"/>
      <c r="HN439"/>
      <c r="HO439"/>
      <c r="HP439"/>
      <c r="HQ439"/>
      <c r="HR439"/>
      <c r="HS439"/>
      <c r="HT439"/>
      <c r="HU439"/>
      <c r="HV439"/>
      <c r="HW439"/>
      <c r="HX439"/>
      <c r="HY439"/>
      <c r="HZ439"/>
      <c r="IA439"/>
      <c r="IB439"/>
      <c r="IC439"/>
      <c r="ID439"/>
      <c r="IE439"/>
      <c r="IF439"/>
      <c r="IG439"/>
      <c r="IH439"/>
      <c r="II439"/>
      <c r="IJ439"/>
      <c r="IK439"/>
      <c r="IL439"/>
      <c r="IM439"/>
      <c r="IN439"/>
      <c r="IO439"/>
    </row>
    <row r="440" spans="1:249" s="1" customFormat="1">
      <c r="A440" s="32"/>
      <c r="B440" s="33" t="s">
        <v>198</v>
      </c>
      <c r="C440" s="33">
        <v>109</v>
      </c>
      <c r="D440" s="35" t="s">
        <v>199</v>
      </c>
      <c r="E440" s="35" t="s">
        <v>183</v>
      </c>
      <c r="F440" s="41"/>
      <c r="G440" s="10" t="s">
        <v>1</v>
      </c>
      <c r="H440" s="10" t="s">
        <v>0</v>
      </c>
      <c r="I440" s="9">
        <v>3</v>
      </c>
      <c r="J440" s="9">
        <v>24</v>
      </c>
      <c r="K440" s="9">
        <v>1</v>
      </c>
      <c r="L440" s="9">
        <v>22</v>
      </c>
      <c r="M440" s="42"/>
      <c r="N440" s="43"/>
      <c r="O440" s="43"/>
      <c r="P440" s="43"/>
      <c r="Q440" s="43"/>
      <c r="R440" s="43"/>
      <c r="S440" s="42"/>
      <c r="T440" s="42"/>
      <c r="U440" s="44"/>
      <c r="V440" s="42"/>
      <c r="W440" s="42"/>
      <c r="X440" s="42"/>
      <c r="Y440" s="45"/>
      <c r="Z440" s="42"/>
      <c r="AA440" s="42"/>
      <c r="AB440" s="46"/>
      <c r="AC440" s="47"/>
      <c r="AD440" s="47"/>
      <c r="AE440" s="47"/>
      <c r="AF440" s="43"/>
      <c r="AG440" s="43"/>
      <c r="AH440"/>
      <c r="AI440"/>
      <c r="AJ440"/>
      <c r="AK440"/>
      <c r="AL440"/>
      <c r="AM440"/>
      <c r="AN440"/>
      <c r="AO440"/>
      <c r="AP440"/>
      <c r="AQ440"/>
      <c r="AR440"/>
      <c r="AS440"/>
      <c r="AT440"/>
      <c r="AU440"/>
      <c r="AV440"/>
      <c r="AW440"/>
      <c r="AX440"/>
      <c r="AY440"/>
      <c r="AZ440"/>
      <c r="BA440"/>
      <c r="BB440"/>
      <c r="BC440"/>
      <c r="BD440"/>
      <c r="BE440"/>
      <c r="BF440"/>
      <c r="BG440"/>
      <c r="BH440"/>
      <c r="BI440"/>
      <c r="BJ440"/>
      <c r="BK440"/>
      <c r="BL440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  <c r="EH440"/>
      <c r="EI440"/>
      <c r="EJ440"/>
      <c r="EK440"/>
      <c r="EL440"/>
      <c r="EM440"/>
      <c r="EN440"/>
      <c r="EO440"/>
      <c r="EP440"/>
      <c r="EQ440"/>
      <c r="ER440"/>
      <c r="ES440"/>
      <c r="ET440"/>
      <c r="EU440"/>
      <c r="EV440"/>
      <c r="EW440"/>
      <c r="EX440"/>
      <c r="EY440"/>
      <c r="EZ440"/>
      <c r="FA440"/>
      <c r="FB440"/>
      <c r="FC440"/>
      <c r="FD440"/>
      <c r="FE440"/>
      <c r="FF440"/>
      <c r="FG440"/>
      <c r="FH440"/>
      <c r="FI440"/>
      <c r="FJ440"/>
      <c r="FK440"/>
      <c r="FL440"/>
      <c r="FM440"/>
      <c r="FN440"/>
      <c r="FO440"/>
      <c r="FP440"/>
      <c r="FQ440"/>
      <c r="FR440"/>
      <c r="FS440"/>
      <c r="FT440"/>
      <c r="FU440"/>
      <c r="FV440"/>
      <c r="FW440"/>
      <c r="FX440"/>
      <c r="FY440"/>
      <c r="FZ440"/>
      <c r="GA440"/>
      <c r="GB440"/>
      <c r="GC440"/>
      <c r="GD440"/>
      <c r="GE440"/>
      <c r="GF440"/>
      <c r="GG440"/>
      <c r="GH440"/>
      <c r="GI440"/>
      <c r="GJ440"/>
      <c r="GK440"/>
      <c r="GL440"/>
      <c r="GM440"/>
      <c r="GN440"/>
      <c r="GO440"/>
      <c r="GP440"/>
      <c r="GQ440"/>
      <c r="GR440"/>
      <c r="GS440"/>
      <c r="GT440"/>
      <c r="GU440"/>
      <c r="GV440"/>
      <c r="GW440"/>
      <c r="GX440"/>
      <c r="GY440"/>
      <c r="GZ440"/>
      <c r="HA440"/>
      <c r="HB440"/>
      <c r="HC440"/>
      <c r="HD440"/>
      <c r="HE440"/>
      <c r="HF440"/>
      <c r="HG440"/>
      <c r="HH440"/>
      <c r="HI440"/>
      <c r="HJ440"/>
      <c r="HK440"/>
      <c r="HL440"/>
      <c r="HM440"/>
      <c r="HN440"/>
      <c r="HO440"/>
      <c r="HP440"/>
      <c r="HQ440"/>
      <c r="HR440"/>
      <c r="HS440"/>
      <c r="HT440"/>
      <c r="HU440"/>
      <c r="HV440"/>
      <c r="HW440"/>
      <c r="HX440"/>
      <c r="HY440"/>
      <c r="HZ440"/>
      <c r="IA440"/>
      <c r="IB440"/>
      <c r="IC440"/>
      <c r="ID440"/>
      <c r="IE440"/>
      <c r="IF440"/>
      <c r="IG440"/>
      <c r="IH440"/>
      <c r="II440"/>
      <c r="IJ440"/>
      <c r="IK440"/>
      <c r="IL440"/>
      <c r="IM440"/>
      <c r="IN440"/>
      <c r="IO440"/>
    </row>
    <row r="441" spans="1:249" s="1" customFormat="1">
      <c r="A441" s="13"/>
      <c r="B441" s="33" t="s">
        <v>198</v>
      </c>
      <c r="C441" s="33">
        <v>109</v>
      </c>
      <c r="D441" s="35" t="s">
        <v>199</v>
      </c>
      <c r="E441" s="35" t="s">
        <v>183</v>
      </c>
      <c r="F441" s="9"/>
      <c r="G441" s="10" t="s">
        <v>1</v>
      </c>
      <c r="H441" s="10" t="s">
        <v>0</v>
      </c>
      <c r="I441" s="9">
        <v>3</v>
      </c>
      <c r="J441" s="9">
        <v>23</v>
      </c>
      <c r="K441" s="9">
        <v>2</v>
      </c>
      <c r="L441" s="9">
        <v>22</v>
      </c>
      <c r="M441" s="2"/>
      <c r="N441" s="6"/>
      <c r="O441" s="6"/>
      <c r="P441" s="8"/>
      <c r="Q441" s="6"/>
      <c r="R441" s="6"/>
      <c r="S441" s="6"/>
      <c r="T441" s="7"/>
      <c r="U441" s="6"/>
      <c r="V441" s="6"/>
      <c r="W441" s="5"/>
      <c r="X441" s="5"/>
      <c r="Y441" s="5"/>
      <c r="Z441" s="4"/>
      <c r="AA441" s="4"/>
      <c r="AB441" s="4"/>
      <c r="AC441" s="3"/>
      <c r="AD441" s="2"/>
    </row>
    <row r="442" spans="1:249" s="1" customFormat="1" ht="26.25">
      <c r="A442" s="35" t="s">
        <v>5</v>
      </c>
      <c r="B442" s="38" t="s">
        <v>161</v>
      </c>
      <c r="C442" s="49">
        <v>193</v>
      </c>
      <c r="D442" s="50" t="s">
        <v>162</v>
      </c>
      <c r="E442" s="41" t="s">
        <v>175</v>
      </c>
      <c r="F442" s="9">
        <v>5</v>
      </c>
      <c r="G442" s="10" t="s">
        <v>1</v>
      </c>
      <c r="H442" s="10" t="s">
        <v>9</v>
      </c>
      <c r="I442" s="9"/>
      <c r="J442" s="9"/>
      <c r="K442" s="9"/>
      <c r="L442" s="9"/>
      <c r="M442" s="9">
        <v>13</v>
      </c>
      <c r="N442" s="9">
        <v>14</v>
      </c>
      <c r="O442" s="9">
        <v>12</v>
      </c>
      <c r="P442" s="9">
        <v>11</v>
      </c>
      <c r="Q442" s="35"/>
      <c r="R442" s="36"/>
      <c r="S442" s="35"/>
      <c r="T442" s="35"/>
      <c r="U442" s="37"/>
      <c r="V442" s="38"/>
      <c r="W442" s="38"/>
      <c r="X442" s="38"/>
      <c r="Y442" s="39"/>
      <c r="Z442" s="39"/>
      <c r="AA442" s="40"/>
      <c r="AB442" s="40"/>
      <c r="AC442" s="40"/>
      <c r="AD442" s="40"/>
      <c r="AE442" s="40"/>
      <c r="AF442" s="40"/>
      <c r="AG442" s="40"/>
      <c r="AH442" s="40"/>
      <c r="AI442" s="40"/>
      <c r="AJ442" s="40"/>
      <c r="AK442" s="40"/>
      <c r="AL442" s="40"/>
      <c r="AM442" s="40"/>
      <c r="AN442" s="40"/>
      <c r="AO442" s="40"/>
      <c r="AP442" s="40"/>
      <c r="AQ442"/>
      <c r="AR442"/>
      <c r="AS442"/>
      <c r="AT442"/>
      <c r="AU442"/>
      <c r="AV442"/>
      <c r="AW442"/>
      <c r="AX442"/>
      <c r="AY442"/>
      <c r="AZ442"/>
      <c r="BA442"/>
      <c r="BB442"/>
      <c r="BC442"/>
      <c r="BD442"/>
      <c r="BE442"/>
      <c r="BF442"/>
      <c r="BG442"/>
      <c r="BH442"/>
      <c r="BI442"/>
      <c r="BJ442"/>
      <c r="BK442"/>
      <c r="BL442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  <c r="EH442"/>
      <c r="EI442"/>
      <c r="EJ442"/>
      <c r="EK442"/>
      <c r="EL442"/>
      <c r="EM442"/>
      <c r="EN442"/>
      <c r="EO442"/>
      <c r="EP442"/>
      <c r="EQ442"/>
      <c r="ER442"/>
      <c r="ES442"/>
      <c r="ET442"/>
      <c r="EU442"/>
      <c r="EV442"/>
      <c r="EW442"/>
      <c r="EX442"/>
      <c r="EY442"/>
      <c r="EZ442"/>
      <c r="FA442"/>
      <c r="FB442"/>
      <c r="FC442"/>
      <c r="FD442"/>
      <c r="FE442"/>
      <c r="FF442"/>
      <c r="FG442"/>
      <c r="FH442"/>
      <c r="FI442"/>
      <c r="FJ442"/>
      <c r="FK442"/>
      <c r="FL442"/>
      <c r="FM442"/>
      <c r="FN442"/>
      <c r="FO442"/>
      <c r="FP442"/>
      <c r="FQ442"/>
      <c r="FR442"/>
      <c r="FS442"/>
      <c r="FT442"/>
      <c r="FU442"/>
      <c r="FV442"/>
      <c r="FW442"/>
      <c r="FX442"/>
      <c r="FY442"/>
      <c r="FZ442"/>
      <c r="GA442"/>
      <c r="GB442"/>
      <c r="GC442"/>
      <c r="GD442"/>
      <c r="GE442"/>
      <c r="GF442"/>
      <c r="GG442"/>
      <c r="GH442"/>
      <c r="GI442"/>
      <c r="GJ442"/>
      <c r="GK442"/>
      <c r="GL442"/>
      <c r="GM442"/>
      <c r="GN442"/>
      <c r="GO442"/>
      <c r="GP442"/>
      <c r="GQ442"/>
      <c r="GR442"/>
      <c r="GS442"/>
      <c r="GT442"/>
      <c r="GU442"/>
      <c r="GV442"/>
      <c r="GW442"/>
      <c r="GX442"/>
      <c r="GY442"/>
      <c r="GZ442"/>
      <c r="HA442"/>
      <c r="HB442"/>
      <c r="HC442"/>
      <c r="HD442"/>
      <c r="HE442"/>
      <c r="HF442"/>
      <c r="HG442"/>
      <c r="HH442"/>
      <c r="HI442"/>
      <c r="HJ442"/>
      <c r="HK442"/>
      <c r="HL442"/>
      <c r="HM442"/>
      <c r="HN442"/>
      <c r="HO442"/>
      <c r="HP442"/>
      <c r="HQ442"/>
      <c r="HR442"/>
      <c r="HS442"/>
      <c r="HT442"/>
      <c r="HU442"/>
      <c r="HV442"/>
      <c r="HW442"/>
      <c r="HX442"/>
      <c r="HY442"/>
      <c r="HZ442"/>
      <c r="IA442"/>
      <c r="IB442"/>
      <c r="IC442"/>
      <c r="ID442"/>
      <c r="IE442"/>
      <c r="IF442"/>
      <c r="IG442"/>
      <c r="IH442"/>
    </row>
    <row r="443" spans="1:249" s="1" customFormat="1" ht="26.25">
      <c r="A443" s="35" t="s">
        <v>5</v>
      </c>
      <c r="B443" s="38" t="s">
        <v>161</v>
      </c>
      <c r="C443" s="49">
        <v>193</v>
      </c>
      <c r="D443" s="50" t="s">
        <v>163</v>
      </c>
      <c r="E443" s="41" t="s">
        <v>176</v>
      </c>
      <c r="F443" s="9">
        <v>8</v>
      </c>
      <c r="G443" s="10" t="s">
        <v>1</v>
      </c>
      <c r="H443" s="10" t="s">
        <v>7</v>
      </c>
      <c r="I443" s="9">
        <v>8</v>
      </c>
      <c r="J443" s="9">
        <v>16</v>
      </c>
      <c r="K443" s="9">
        <v>9</v>
      </c>
      <c r="L443" s="9">
        <v>17</v>
      </c>
      <c r="M443" s="9"/>
      <c r="N443" s="9"/>
      <c r="O443" s="9"/>
      <c r="P443" s="9"/>
      <c r="Q443" s="35"/>
      <c r="R443" s="36"/>
      <c r="S443" s="35"/>
      <c r="T443" s="35"/>
      <c r="U443" s="37"/>
      <c r="V443" s="38"/>
      <c r="W443" s="38"/>
      <c r="X443" s="38"/>
      <c r="Y443" s="39"/>
      <c r="Z443" s="39"/>
      <c r="AA443" s="40"/>
      <c r="AB443" s="40"/>
      <c r="AC443" s="40"/>
      <c r="AD443" s="40"/>
      <c r="AE443" s="40"/>
      <c r="AF443" s="40"/>
      <c r="AG443" s="40"/>
      <c r="AH443" s="40"/>
      <c r="AI443" s="40"/>
      <c r="AJ443" s="40"/>
      <c r="AK443" s="40"/>
      <c r="AL443" s="40"/>
      <c r="AM443" s="40"/>
      <c r="AN443" s="40"/>
      <c r="AO443" s="40"/>
      <c r="AP443" s="40"/>
      <c r="AQ443"/>
      <c r="AR443"/>
      <c r="AS443"/>
      <c r="AT443"/>
      <c r="AU443"/>
      <c r="AV443"/>
      <c r="AW443"/>
      <c r="AX443"/>
      <c r="AY443"/>
      <c r="AZ443"/>
      <c r="BA443"/>
      <c r="BB443"/>
      <c r="BC443"/>
      <c r="BD443"/>
      <c r="BE443"/>
      <c r="BF443"/>
      <c r="BG443"/>
      <c r="BH443"/>
      <c r="BI443"/>
      <c r="BJ443"/>
      <c r="BK443"/>
      <c r="BL44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  <c r="EH443"/>
      <c r="EI443"/>
      <c r="EJ443"/>
      <c r="EK443"/>
      <c r="EL443"/>
      <c r="EM443"/>
      <c r="EN443"/>
      <c r="EO443"/>
      <c r="EP443"/>
      <c r="EQ443"/>
      <c r="ER443"/>
      <c r="ES443"/>
      <c r="ET443"/>
      <c r="EU443"/>
      <c r="EV443"/>
      <c r="EW443"/>
      <c r="EX443"/>
      <c r="EY443"/>
      <c r="EZ443"/>
      <c r="FA443"/>
      <c r="FB443"/>
      <c r="FC443"/>
      <c r="FD443"/>
      <c r="FE443"/>
      <c r="FF443"/>
      <c r="FG443"/>
      <c r="FH443"/>
      <c r="FI443"/>
      <c r="FJ443"/>
      <c r="FK443"/>
      <c r="FL443"/>
      <c r="FM443"/>
      <c r="FN443"/>
      <c r="FO443"/>
      <c r="FP443"/>
      <c r="FQ443"/>
      <c r="FR443"/>
      <c r="FS443"/>
      <c r="FT443"/>
      <c r="FU443"/>
      <c r="FV443"/>
      <c r="FW443"/>
      <c r="FX443"/>
      <c r="FY443"/>
      <c r="FZ443"/>
      <c r="GA443"/>
      <c r="GB443"/>
      <c r="GC443"/>
      <c r="GD443"/>
      <c r="GE443"/>
      <c r="GF443"/>
      <c r="GG443"/>
      <c r="GH443"/>
      <c r="GI443"/>
      <c r="GJ443"/>
      <c r="GK443"/>
      <c r="GL443"/>
      <c r="GM443"/>
      <c r="GN443"/>
      <c r="GO443"/>
      <c r="GP443"/>
      <c r="GQ443"/>
      <c r="GR443"/>
      <c r="GS443"/>
      <c r="GT443"/>
      <c r="GU443"/>
      <c r="GV443"/>
      <c r="GW443"/>
      <c r="GX443"/>
      <c r="GY443"/>
      <c r="GZ443"/>
      <c r="HA443"/>
      <c r="HB443"/>
      <c r="HC443"/>
      <c r="HD443"/>
      <c r="HE443"/>
      <c r="HF443"/>
      <c r="HG443"/>
      <c r="HH443"/>
      <c r="HI443"/>
      <c r="HJ443"/>
      <c r="HK443"/>
      <c r="HL443"/>
      <c r="HM443"/>
      <c r="HN443"/>
      <c r="HO443"/>
      <c r="HP443"/>
      <c r="HQ443"/>
      <c r="HR443"/>
      <c r="HS443"/>
      <c r="HT443"/>
      <c r="HU443"/>
      <c r="HV443"/>
      <c r="HW443"/>
      <c r="HX443"/>
      <c r="HY443"/>
      <c r="HZ443"/>
      <c r="IA443"/>
      <c r="IB443"/>
      <c r="IC443"/>
      <c r="ID443"/>
      <c r="IE443"/>
      <c r="IF443"/>
      <c r="IG443"/>
      <c r="IH443"/>
    </row>
    <row r="444" spans="1:249" s="1" customFormat="1" ht="26.25">
      <c r="A444" s="35" t="s">
        <v>5</v>
      </c>
      <c r="B444" s="38" t="s">
        <v>161</v>
      </c>
      <c r="C444" s="49">
        <v>193</v>
      </c>
      <c r="D444" s="50" t="s">
        <v>163</v>
      </c>
      <c r="E444" s="41" t="s">
        <v>176</v>
      </c>
      <c r="F444" s="9">
        <v>8</v>
      </c>
      <c r="G444" s="10" t="s">
        <v>1</v>
      </c>
      <c r="H444" s="10" t="s">
        <v>7</v>
      </c>
      <c r="I444" s="9">
        <v>8</v>
      </c>
      <c r="J444" s="9">
        <v>18</v>
      </c>
      <c r="K444" s="9">
        <v>7</v>
      </c>
      <c r="L444" s="9">
        <v>17</v>
      </c>
      <c r="M444" s="9"/>
      <c r="N444" s="9"/>
      <c r="O444" s="9"/>
      <c r="P444" s="9"/>
      <c r="Q444" s="35"/>
      <c r="R444" s="36"/>
      <c r="S444" s="35"/>
      <c r="T444" s="35"/>
      <c r="U444" s="37"/>
      <c r="V444" s="38"/>
      <c r="W444" s="38"/>
      <c r="X444" s="38"/>
      <c r="Y444" s="39"/>
      <c r="Z444" s="39"/>
      <c r="AA444" s="40"/>
      <c r="AB444" s="40"/>
      <c r="AC444" s="40"/>
      <c r="AD444" s="40"/>
      <c r="AE444" s="40"/>
      <c r="AF444" s="40"/>
      <c r="AG444" s="40"/>
      <c r="AH444" s="40"/>
      <c r="AI444" s="40"/>
      <c r="AJ444" s="40"/>
      <c r="AK444" s="40"/>
      <c r="AL444" s="40"/>
      <c r="AM444" s="40"/>
      <c r="AN444" s="40"/>
      <c r="AO444" s="40"/>
      <c r="AP444" s="40"/>
      <c r="AQ444"/>
      <c r="AR444"/>
      <c r="AS444"/>
      <c r="AT444"/>
      <c r="AU444"/>
      <c r="AV444"/>
      <c r="AW444"/>
      <c r="AX444"/>
      <c r="AY444"/>
      <c r="AZ444"/>
      <c r="BA444"/>
      <c r="BB444"/>
      <c r="BC444"/>
      <c r="BD444"/>
      <c r="BE444"/>
      <c r="BF444"/>
      <c r="BG444"/>
      <c r="BH444"/>
      <c r="BI444"/>
      <c r="BJ444"/>
      <c r="BK444"/>
      <c r="BL444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  <c r="EH444"/>
      <c r="EI444"/>
      <c r="EJ444"/>
      <c r="EK444"/>
      <c r="EL444"/>
      <c r="EM444"/>
      <c r="EN444"/>
      <c r="EO444"/>
      <c r="EP444"/>
      <c r="EQ444"/>
      <c r="ER444"/>
      <c r="ES444"/>
      <c r="ET444"/>
      <c r="EU444"/>
      <c r="EV444"/>
      <c r="EW444"/>
      <c r="EX444"/>
      <c r="EY444"/>
      <c r="EZ444"/>
      <c r="FA444"/>
      <c r="FB444"/>
      <c r="FC444"/>
      <c r="FD444"/>
      <c r="FE444"/>
      <c r="FF444"/>
      <c r="FG444"/>
      <c r="FH444"/>
      <c r="FI444"/>
      <c r="FJ444"/>
      <c r="FK444"/>
      <c r="FL444"/>
      <c r="FM444"/>
      <c r="FN444"/>
      <c r="FO444"/>
      <c r="FP444"/>
      <c r="FQ444"/>
      <c r="FR444"/>
      <c r="FS444"/>
      <c r="FT444"/>
      <c r="FU444"/>
      <c r="FV444"/>
      <c r="FW444"/>
      <c r="FX444"/>
      <c r="FY444"/>
      <c r="FZ444"/>
      <c r="GA444"/>
      <c r="GB444"/>
      <c r="GC444"/>
      <c r="GD444"/>
      <c r="GE444"/>
      <c r="GF444"/>
      <c r="GG444"/>
      <c r="GH444"/>
      <c r="GI444"/>
      <c r="GJ444"/>
      <c r="GK444"/>
      <c r="GL444"/>
      <c r="GM444"/>
      <c r="GN444"/>
      <c r="GO444"/>
      <c r="GP444"/>
      <c r="GQ444"/>
      <c r="GR444"/>
      <c r="GS444"/>
      <c r="GT444"/>
      <c r="GU444"/>
      <c r="GV444"/>
      <c r="GW444"/>
      <c r="GX444"/>
      <c r="GY444"/>
      <c r="GZ444"/>
      <c r="HA444"/>
      <c r="HB444"/>
      <c r="HC444"/>
      <c r="HD444"/>
      <c r="HE444"/>
      <c r="HF444"/>
      <c r="HG444"/>
      <c r="HH444"/>
      <c r="HI444"/>
      <c r="HJ444"/>
      <c r="HK444"/>
      <c r="HL444"/>
      <c r="HM444"/>
      <c r="HN444"/>
      <c r="HO444"/>
      <c r="HP444"/>
      <c r="HQ444"/>
      <c r="HR444"/>
      <c r="HS444"/>
      <c r="HT444"/>
      <c r="HU444"/>
      <c r="HV444"/>
      <c r="HW444"/>
      <c r="HX444"/>
      <c r="HY444"/>
      <c r="HZ444"/>
      <c r="IA444"/>
      <c r="IB444"/>
      <c r="IC444"/>
      <c r="ID444"/>
      <c r="IE444"/>
      <c r="IF444"/>
      <c r="IG444"/>
      <c r="IH444"/>
    </row>
    <row r="445" spans="1:249" s="1" customFormat="1" ht="26.25">
      <c r="A445" s="35" t="s">
        <v>5</v>
      </c>
      <c r="B445" s="38" t="s">
        <v>161</v>
      </c>
      <c r="C445" s="49">
        <v>193</v>
      </c>
      <c r="D445" s="50" t="s">
        <v>164</v>
      </c>
      <c r="E445" s="41" t="s">
        <v>177</v>
      </c>
      <c r="F445" s="9">
        <v>10</v>
      </c>
      <c r="G445" s="10" t="s">
        <v>1</v>
      </c>
      <c r="H445" s="10" t="s">
        <v>0</v>
      </c>
      <c r="I445" s="9">
        <v>3</v>
      </c>
      <c r="J445" s="9">
        <v>20</v>
      </c>
      <c r="K445" s="9">
        <v>5</v>
      </c>
      <c r="L445" s="9">
        <v>22</v>
      </c>
      <c r="M445" s="9"/>
      <c r="N445" s="9"/>
      <c r="O445" s="9"/>
      <c r="P445" s="9"/>
      <c r="Q445" s="35"/>
      <c r="R445" s="36"/>
      <c r="S445" s="35"/>
      <c r="T445" s="35"/>
      <c r="U445" s="37"/>
      <c r="V445" s="38"/>
      <c r="W445" s="38"/>
      <c r="X445" s="38"/>
      <c r="Y445" s="39"/>
      <c r="Z445" s="39"/>
      <c r="AA445" s="40"/>
      <c r="AB445" s="40"/>
      <c r="AC445" s="40"/>
      <c r="AD445" s="40"/>
      <c r="AE445" s="40"/>
      <c r="AF445" s="40"/>
      <c r="AG445" s="40"/>
      <c r="AH445" s="40"/>
      <c r="AI445" s="40"/>
      <c r="AJ445" s="40"/>
      <c r="AK445" s="40"/>
      <c r="AL445" s="40"/>
      <c r="AM445" s="40"/>
      <c r="AN445" s="40"/>
      <c r="AO445" s="40"/>
      <c r="AP445" s="40"/>
      <c r="AQ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  <c r="BF445"/>
      <c r="BG445"/>
      <c r="BH445"/>
      <c r="BI445"/>
      <c r="BJ445"/>
      <c r="BK445"/>
      <c r="BL445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  <c r="EH445"/>
      <c r="EI445"/>
      <c r="EJ445"/>
      <c r="EK445"/>
      <c r="EL445"/>
      <c r="EM445"/>
      <c r="EN445"/>
      <c r="EO445"/>
      <c r="EP445"/>
      <c r="EQ445"/>
      <c r="ER445"/>
      <c r="ES445"/>
      <c r="ET445"/>
      <c r="EU445"/>
      <c r="EV445"/>
      <c r="EW445"/>
      <c r="EX445"/>
      <c r="EY445"/>
      <c r="EZ445"/>
      <c r="FA445"/>
      <c r="FB445"/>
      <c r="FC445"/>
      <c r="FD445"/>
      <c r="FE445"/>
      <c r="FF445"/>
      <c r="FG445"/>
      <c r="FH445"/>
      <c r="FI445"/>
      <c r="FJ445"/>
      <c r="FK445"/>
      <c r="FL445"/>
      <c r="FM445"/>
      <c r="FN445"/>
      <c r="FO445"/>
      <c r="FP445"/>
      <c r="FQ445"/>
      <c r="FR445"/>
      <c r="FS445"/>
      <c r="FT445"/>
      <c r="FU445"/>
      <c r="FV445"/>
      <c r="FW445"/>
      <c r="FX445"/>
      <c r="FY445"/>
      <c r="FZ445"/>
      <c r="GA445"/>
      <c r="GB445"/>
      <c r="GC445"/>
      <c r="GD445"/>
      <c r="GE445"/>
      <c r="GF445"/>
      <c r="GG445"/>
      <c r="GH445"/>
      <c r="GI445"/>
      <c r="GJ445"/>
      <c r="GK445"/>
      <c r="GL445"/>
      <c r="GM445"/>
      <c r="GN445"/>
      <c r="GO445"/>
      <c r="GP445"/>
      <c r="GQ445"/>
      <c r="GR445"/>
      <c r="GS445"/>
      <c r="GT445"/>
      <c r="GU445"/>
      <c r="GV445"/>
      <c r="GW445"/>
      <c r="GX445"/>
      <c r="GY445"/>
      <c r="GZ445"/>
      <c r="HA445"/>
      <c r="HB445"/>
      <c r="HC445"/>
      <c r="HD445"/>
      <c r="HE445"/>
      <c r="HF445"/>
      <c r="HG445"/>
      <c r="HH445"/>
      <c r="HI445"/>
      <c r="HJ445"/>
      <c r="HK445"/>
      <c r="HL445"/>
      <c r="HM445"/>
      <c r="HN445"/>
      <c r="HO445"/>
      <c r="HP445"/>
      <c r="HQ445"/>
      <c r="HR445"/>
      <c r="HS445"/>
      <c r="HT445"/>
      <c r="HU445"/>
      <c r="HV445"/>
      <c r="HW445"/>
      <c r="HX445"/>
      <c r="HY445"/>
      <c r="HZ445"/>
      <c r="IA445"/>
      <c r="IB445"/>
      <c r="IC445"/>
      <c r="ID445"/>
      <c r="IE445"/>
      <c r="IF445"/>
      <c r="IG445"/>
      <c r="IH445"/>
    </row>
    <row r="446" spans="1:249" s="1" customFormat="1" ht="26.25">
      <c r="A446" s="35" t="s">
        <v>5</v>
      </c>
      <c r="B446" s="38" t="s">
        <v>161</v>
      </c>
      <c r="C446" s="49">
        <v>193</v>
      </c>
      <c r="D446" s="50" t="s">
        <v>164</v>
      </c>
      <c r="E446" s="41" t="s">
        <v>177</v>
      </c>
      <c r="F446" s="9">
        <v>10</v>
      </c>
      <c r="G446" s="10" t="s">
        <v>1</v>
      </c>
      <c r="H446" s="10" t="s">
        <v>0</v>
      </c>
      <c r="I446" s="9">
        <v>3</v>
      </c>
      <c r="J446" s="9">
        <v>21</v>
      </c>
      <c r="K446" s="9">
        <v>4</v>
      </c>
      <c r="L446" s="9">
        <v>22</v>
      </c>
      <c r="M446" s="9"/>
      <c r="N446" s="9"/>
      <c r="O446" s="9"/>
      <c r="P446" s="9"/>
      <c r="Q446" s="35"/>
      <c r="R446" s="36"/>
      <c r="S446" s="35"/>
      <c r="T446" s="35"/>
      <c r="U446" s="37"/>
      <c r="V446" s="38"/>
      <c r="W446" s="38"/>
      <c r="X446" s="38"/>
      <c r="Y446" s="39"/>
      <c r="Z446" s="39"/>
      <c r="AA446" s="40"/>
      <c r="AB446" s="40"/>
      <c r="AC446" s="40"/>
      <c r="AD446" s="40"/>
      <c r="AE446" s="40"/>
      <c r="AF446" s="40"/>
      <c r="AG446" s="40"/>
      <c r="AH446" s="40"/>
      <c r="AI446" s="40"/>
      <c r="AJ446" s="40"/>
      <c r="AK446" s="40"/>
      <c r="AL446" s="40"/>
      <c r="AM446" s="40"/>
      <c r="AN446" s="40"/>
      <c r="AO446" s="40"/>
      <c r="AP446" s="40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  <c r="BF446"/>
      <c r="BG446"/>
      <c r="BH446"/>
      <c r="BI446"/>
      <c r="BJ446"/>
      <c r="BK446"/>
      <c r="BL446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  <c r="EH446"/>
      <c r="EI446"/>
      <c r="EJ446"/>
      <c r="EK446"/>
      <c r="EL446"/>
      <c r="EM446"/>
      <c r="EN446"/>
      <c r="EO446"/>
      <c r="EP446"/>
      <c r="EQ446"/>
      <c r="ER446"/>
      <c r="ES446"/>
      <c r="ET446"/>
      <c r="EU446"/>
      <c r="EV446"/>
      <c r="EW446"/>
      <c r="EX446"/>
      <c r="EY446"/>
      <c r="EZ446"/>
      <c r="FA446"/>
      <c r="FB446"/>
      <c r="FC446"/>
      <c r="FD446"/>
      <c r="FE446"/>
      <c r="FF446"/>
      <c r="FG446"/>
      <c r="FH446"/>
      <c r="FI446"/>
      <c r="FJ446"/>
      <c r="FK446"/>
      <c r="FL446"/>
      <c r="FM446"/>
      <c r="FN446"/>
      <c r="FO446"/>
      <c r="FP446"/>
      <c r="FQ446"/>
      <c r="FR446"/>
      <c r="FS446"/>
      <c r="FT446"/>
      <c r="FU446"/>
      <c r="FV446"/>
      <c r="FW446"/>
      <c r="FX446"/>
      <c r="FY446"/>
      <c r="FZ446"/>
      <c r="GA446"/>
      <c r="GB446"/>
      <c r="GC446"/>
      <c r="GD446"/>
      <c r="GE446"/>
      <c r="GF446"/>
      <c r="GG446"/>
      <c r="GH446"/>
      <c r="GI446"/>
      <c r="GJ446"/>
      <c r="GK446"/>
      <c r="GL446"/>
      <c r="GM446"/>
      <c r="GN446"/>
      <c r="GO446"/>
      <c r="GP446"/>
      <c r="GQ446"/>
      <c r="GR446"/>
      <c r="GS446"/>
      <c r="GT446"/>
      <c r="GU446"/>
      <c r="GV446"/>
      <c r="GW446"/>
      <c r="GX446"/>
      <c r="GY446"/>
      <c r="GZ446"/>
      <c r="HA446"/>
      <c r="HB446"/>
      <c r="HC446"/>
      <c r="HD446"/>
      <c r="HE446"/>
      <c r="HF446"/>
      <c r="HG446"/>
      <c r="HH446"/>
      <c r="HI446"/>
      <c r="HJ446"/>
      <c r="HK446"/>
      <c r="HL446"/>
      <c r="HM446"/>
      <c r="HN446"/>
      <c r="HO446"/>
      <c r="HP446"/>
      <c r="HQ446"/>
      <c r="HR446"/>
      <c r="HS446"/>
      <c r="HT446"/>
      <c r="HU446"/>
      <c r="HV446"/>
      <c r="HW446"/>
      <c r="HX446"/>
      <c r="HY446"/>
      <c r="HZ446"/>
      <c r="IA446"/>
      <c r="IB446"/>
      <c r="IC446"/>
      <c r="ID446"/>
      <c r="IE446"/>
      <c r="IF446"/>
      <c r="IG446"/>
      <c r="IH446"/>
    </row>
    <row r="447" spans="1:249" s="1" customFormat="1" ht="26.25">
      <c r="A447" s="35" t="s">
        <v>5</v>
      </c>
      <c r="B447" s="38" t="s">
        <v>161</v>
      </c>
      <c r="C447" s="49">
        <v>193</v>
      </c>
      <c r="D447" s="50" t="s">
        <v>164</v>
      </c>
      <c r="E447" s="41" t="s">
        <v>177</v>
      </c>
      <c r="F447" s="9">
        <v>10</v>
      </c>
      <c r="G447" s="10" t="s">
        <v>1</v>
      </c>
      <c r="H447" s="10" t="s">
        <v>0</v>
      </c>
      <c r="I447" s="9">
        <v>3</v>
      </c>
      <c r="J447" s="9">
        <v>24</v>
      </c>
      <c r="K447" s="9">
        <v>1</v>
      </c>
      <c r="L447" s="9">
        <v>22</v>
      </c>
      <c r="M447" s="9"/>
      <c r="N447" s="9"/>
      <c r="O447" s="9"/>
      <c r="P447" s="9"/>
      <c r="Q447" s="35"/>
      <c r="R447" s="36"/>
      <c r="S447" s="35"/>
      <c r="T447" s="35"/>
      <c r="U447" s="37"/>
      <c r="V447" s="38"/>
      <c r="W447" s="38"/>
      <c r="X447" s="38"/>
      <c r="Y447" s="39"/>
      <c r="Z447" s="39"/>
      <c r="AA447" s="40"/>
      <c r="AB447" s="40"/>
      <c r="AC447" s="40"/>
      <c r="AD447" s="40"/>
      <c r="AE447" s="40"/>
      <c r="AF447" s="40"/>
      <c r="AG447" s="40"/>
      <c r="AH447" s="40"/>
      <c r="AI447" s="40"/>
      <c r="AJ447" s="40"/>
      <c r="AK447" s="40"/>
      <c r="AL447" s="40"/>
      <c r="AM447" s="40"/>
      <c r="AN447" s="40"/>
      <c r="AO447" s="40"/>
      <c r="AP447" s="40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  <c r="BF447"/>
      <c r="BG447"/>
      <c r="BH447"/>
      <c r="BI447"/>
      <c r="BJ447"/>
      <c r="BK447"/>
      <c r="BL447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  <c r="EH447"/>
      <c r="EI447"/>
      <c r="EJ447"/>
      <c r="EK447"/>
      <c r="EL447"/>
      <c r="EM447"/>
      <c r="EN447"/>
      <c r="EO447"/>
      <c r="EP447"/>
      <c r="EQ447"/>
      <c r="ER447"/>
      <c r="ES447"/>
      <c r="ET447"/>
      <c r="EU447"/>
      <c r="EV447"/>
      <c r="EW447"/>
      <c r="EX447"/>
      <c r="EY447"/>
      <c r="EZ447"/>
      <c r="FA447"/>
      <c r="FB447"/>
      <c r="FC447"/>
      <c r="FD447"/>
      <c r="FE447"/>
      <c r="FF447"/>
      <c r="FG447"/>
      <c r="FH447"/>
      <c r="FI447"/>
      <c r="FJ447"/>
      <c r="FK447"/>
      <c r="FL447"/>
      <c r="FM447"/>
      <c r="FN447"/>
      <c r="FO447"/>
      <c r="FP447"/>
      <c r="FQ447"/>
      <c r="FR447"/>
      <c r="FS447"/>
      <c r="FT447"/>
      <c r="FU447"/>
      <c r="FV447"/>
      <c r="FW447"/>
      <c r="FX447"/>
      <c r="FY447"/>
      <c r="FZ447"/>
      <c r="GA447"/>
      <c r="GB447"/>
      <c r="GC447"/>
      <c r="GD447"/>
      <c r="GE447"/>
      <c r="GF447"/>
      <c r="GG447"/>
      <c r="GH447"/>
      <c r="GI447"/>
      <c r="GJ447"/>
      <c r="GK447"/>
      <c r="GL447"/>
      <c r="GM447"/>
      <c r="GN447"/>
      <c r="GO447"/>
      <c r="GP447"/>
      <c r="GQ447"/>
      <c r="GR447"/>
      <c r="GS447"/>
      <c r="GT447"/>
      <c r="GU447"/>
      <c r="GV447"/>
      <c r="GW447"/>
      <c r="GX447"/>
      <c r="GY447"/>
      <c r="GZ447"/>
      <c r="HA447"/>
      <c r="HB447"/>
      <c r="HC447"/>
      <c r="HD447"/>
      <c r="HE447"/>
      <c r="HF447"/>
      <c r="HG447"/>
      <c r="HH447"/>
      <c r="HI447"/>
      <c r="HJ447"/>
      <c r="HK447"/>
      <c r="HL447"/>
      <c r="HM447"/>
      <c r="HN447"/>
      <c r="HO447"/>
      <c r="HP447"/>
      <c r="HQ447"/>
      <c r="HR447"/>
      <c r="HS447"/>
      <c r="HT447"/>
      <c r="HU447"/>
      <c r="HV447"/>
      <c r="HW447"/>
      <c r="HX447"/>
      <c r="HY447"/>
      <c r="HZ447"/>
      <c r="IA447"/>
      <c r="IB447"/>
      <c r="IC447"/>
      <c r="ID447"/>
      <c r="IE447"/>
      <c r="IF447"/>
      <c r="IG447"/>
      <c r="IH447"/>
    </row>
    <row r="448" spans="1:249" s="1" customFormat="1" ht="26.25">
      <c r="A448" s="35" t="s">
        <v>5</v>
      </c>
      <c r="B448" s="38" t="s">
        <v>161</v>
      </c>
      <c r="C448" s="49">
        <v>193</v>
      </c>
      <c r="D448" s="50" t="s">
        <v>164</v>
      </c>
      <c r="E448" s="41" t="s">
        <v>177</v>
      </c>
      <c r="F448" s="9">
        <v>10</v>
      </c>
      <c r="G448" s="10" t="s">
        <v>1</v>
      </c>
      <c r="H448" s="10" t="s">
        <v>0</v>
      </c>
      <c r="I448" s="9">
        <v>3</v>
      </c>
      <c r="J448" s="9">
        <v>23</v>
      </c>
      <c r="K448" s="9">
        <v>2</v>
      </c>
      <c r="L448" s="9">
        <v>22</v>
      </c>
      <c r="M448" s="9"/>
      <c r="N448" s="9"/>
      <c r="O448" s="9"/>
      <c r="P448" s="9"/>
      <c r="Q448" s="35"/>
      <c r="R448" s="36"/>
      <c r="S448" s="35"/>
      <c r="T448" s="35"/>
      <c r="U448" s="37"/>
      <c r="V448" s="38"/>
      <c r="W448" s="38"/>
      <c r="X448" s="38"/>
      <c r="Y448" s="39"/>
      <c r="Z448" s="39"/>
      <c r="AA448" s="40"/>
      <c r="AB448" s="40"/>
      <c r="AC448" s="40"/>
      <c r="AD448" s="40"/>
      <c r="AE448" s="40"/>
      <c r="AF448" s="40"/>
      <c r="AG448" s="40"/>
      <c r="AH448" s="40"/>
      <c r="AI448" s="40"/>
      <c r="AJ448" s="40"/>
      <c r="AK448" s="40"/>
      <c r="AL448" s="40"/>
      <c r="AM448" s="40"/>
      <c r="AN448" s="40"/>
      <c r="AO448" s="40"/>
      <c r="AP448" s="40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  <c r="BF448"/>
      <c r="BG448"/>
      <c r="BH448"/>
      <c r="BI448"/>
      <c r="BJ448"/>
      <c r="BK448"/>
      <c r="BL448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  <c r="EH448"/>
      <c r="EI448"/>
      <c r="EJ448"/>
      <c r="EK448"/>
      <c r="EL448"/>
      <c r="EM448"/>
      <c r="EN448"/>
      <c r="EO448"/>
      <c r="EP448"/>
      <c r="EQ448"/>
      <c r="ER448"/>
      <c r="ES448"/>
      <c r="ET448"/>
      <c r="EU448"/>
      <c r="EV448"/>
      <c r="EW448"/>
      <c r="EX448"/>
      <c r="EY448"/>
      <c r="EZ448"/>
      <c r="FA448"/>
      <c r="FB448"/>
      <c r="FC448"/>
      <c r="FD448"/>
      <c r="FE448"/>
      <c r="FF448"/>
      <c r="FG448"/>
      <c r="FH448"/>
      <c r="FI448"/>
      <c r="FJ448"/>
      <c r="FK448"/>
      <c r="FL448"/>
      <c r="FM448"/>
      <c r="FN448"/>
      <c r="FO448"/>
      <c r="FP448"/>
      <c r="FQ448"/>
      <c r="FR448"/>
      <c r="FS448"/>
      <c r="FT448"/>
      <c r="FU448"/>
      <c r="FV448"/>
      <c r="FW448"/>
      <c r="FX448"/>
      <c r="FY448"/>
      <c r="FZ448"/>
      <c r="GA448"/>
      <c r="GB448"/>
      <c r="GC448"/>
      <c r="GD448"/>
      <c r="GE448"/>
      <c r="GF448"/>
      <c r="GG448"/>
      <c r="GH448"/>
      <c r="GI448"/>
      <c r="GJ448"/>
      <c r="GK448"/>
      <c r="GL448"/>
      <c r="GM448"/>
      <c r="GN448"/>
      <c r="GO448"/>
      <c r="GP448"/>
      <c r="GQ448"/>
      <c r="GR448"/>
      <c r="GS448"/>
      <c r="GT448"/>
      <c r="GU448"/>
      <c r="GV448"/>
      <c r="GW448"/>
      <c r="GX448"/>
      <c r="GY448"/>
      <c r="GZ448"/>
      <c r="HA448"/>
      <c r="HB448"/>
      <c r="HC448"/>
      <c r="HD448"/>
      <c r="HE448"/>
      <c r="HF448"/>
      <c r="HG448"/>
      <c r="HH448"/>
      <c r="HI448"/>
      <c r="HJ448"/>
      <c r="HK448"/>
      <c r="HL448"/>
      <c r="HM448"/>
      <c r="HN448"/>
      <c r="HO448"/>
      <c r="HP448"/>
      <c r="HQ448"/>
      <c r="HR448"/>
      <c r="HS448"/>
      <c r="HT448"/>
      <c r="HU448"/>
      <c r="HV448"/>
      <c r="HW448"/>
      <c r="HX448"/>
      <c r="HY448"/>
      <c r="HZ448"/>
      <c r="IA448"/>
      <c r="IB448"/>
      <c r="IC448"/>
      <c r="ID448"/>
      <c r="IE448"/>
      <c r="IF448"/>
      <c r="IG448"/>
      <c r="IH448"/>
    </row>
    <row r="449" spans="1:242" s="1" customFormat="1" ht="26.25">
      <c r="A449" s="35" t="s">
        <v>5</v>
      </c>
      <c r="B449" s="38" t="s">
        <v>165</v>
      </c>
      <c r="C449" s="49">
        <v>194</v>
      </c>
      <c r="D449" s="50" t="s">
        <v>166</v>
      </c>
      <c r="E449" s="41" t="s">
        <v>175</v>
      </c>
      <c r="F449" s="9">
        <v>5</v>
      </c>
      <c r="G449" s="10" t="s">
        <v>1</v>
      </c>
      <c r="H449" s="10" t="s">
        <v>9</v>
      </c>
      <c r="I449" s="9"/>
      <c r="J449" s="9"/>
      <c r="K449" s="9"/>
      <c r="L449" s="9"/>
      <c r="M449" s="9">
        <v>13</v>
      </c>
      <c r="N449" s="9">
        <v>14</v>
      </c>
      <c r="O449" s="9">
        <v>12</v>
      </c>
      <c r="P449" s="9">
        <v>11</v>
      </c>
      <c r="Q449" s="35"/>
      <c r="R449" s="36"/>
      <c r="S449" s="35"/>
      <c r="T449" s="35"/>
      <c r="U449" s="37"/>
      <c r="V449" s="38"/>
      <c r="W449" s="38"/>
      <c r="X449" s="38"/>
      <c r="Y449" s="39"/>
      <c r="Z449" s="39"/>
      <c r="AA449" s="40"/>
      <c r="AB449" s="40"/>
      <c r="AC449" s="40"/>
      <c r="AD449" s="40"/>
      <c r="AE449" s="40"/>
      <c r="AF449" s="40"/>
      <c r="AG449" s="40"/>
      <c r="AH449" s="40"/>
      <c r="AI449" s="40"/>
      <c r="AJ449" s="40"/>
      <c r="AK449" s="40"/>
      <c r="AL449" s="40"/>
      <c r="AM449" s="40"/>
      <c r="AN449" s="40"/>
      <c r="AO449" s="40"/>
      <c r="AP449" s="40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  <c r="BF449"/>
      <c r="BG449"/>
      <c r="BH449"/>
      <c r="BI449"/>
      <c r="BJ449"/>
      <c r="BK449"/>
      <c r="BL4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  <c r="EH449"/>
      <c r="EI449"/>
      <c r="EJ449"/>
      <c r="EK449"/>
      <c r="EL449"/>
      <c r="EM449"/>
      <c r="EN449"/>
      <c r="EO449"/>
      <c r="EP449"/>
      <c r="EQ449"/>
      <c r="ER449"/>
      <c r="ES449"/>
      <c r="ET449"/>
      <c r="EU449"/>
      <c r="EV449"/>
      <c r="EW449"/>
      <c r="EX449"/>
      <c r="EY449"/>
      <c r="EZ449"/>
      <c r="FA449"/>
      <c r="FB449"/>
      <c r="FC449"/>
      <c r="FD449"/>
      <c r="FE449"/>
      <c r="FF449"/>
      <c r="FG449"/>
      <c r="FH449"/>
      <c r="FI449"/>
      <c r="FJ449"/>
      <c r="FK449"/>
      <c r="FL449"/>
      <c r="FM449"/>
      <c r="FN449"/>
      <c r="FO449"/>
      <c r="FP449"/>
      <c r="FQ449"/>
      <c r="FR449"/>
      <c r="FS449"/>
      <c r="FT449"/>
      <c r="FU449"/>
      <c r="FV449"/>
      <c r="FW449"/>
      <c r="FX449"/>
      <c r="FY449"/>
      <c r="FZ449"/>
      <c r="GA449"/>
      <c r="GB449"/>
      <c r="GC449"/>
      <c r="GD449"/>
      <c r="GE449"/>
      <c r="GF449"/>
      <c r="GG449"/>
      <c r="GH449"/>
      <c r="GI449"/>
      <c r="GJ449"/>
      <c r="GK449"/>
      <c r="GL449"/>
      <c r="GM449"/>
      <c r="GN449"/>
      <c r="GO449"/>
      <c r="GP449"/>
      <c r="GQ449"/>
      <c r="GR449"/>
      <c r="GS449"/>
      <c r="GT449"/>
      <c r="GU449"/>
      <c r="GV449"/>
      <c r="GW449"/>
      <c r="GX449"/>
      <c r="GY449"/>
      <c r="GZ449"/>
      <c r="HA449"/>
      <c r="HB449"/>
      <c r="HC449"/>
      <c r="HD449"/>
      <c r="HE449"/>
      <c r="HF449"/>
      <c r="HG449"/>
      <c r="HH449"/>
      <c r="HI449"/>
      <c r="HJ449"/>
      <c r="HK449"/>
      <c r="HL449"/>
      <c r="HM449"/>
      <c r="HN449"/>
      <c r="HO449"/>
      <c r="HP449"/>
      <c r="HQ449"/>
      <c r="HR449"/>
      <c r="HS449"/>
      <c r="HT449"/>
      <c r="HU449"/>
      <c r="HV449"/>
      <c r="HW449"/>
      <c r="HX449"/>
      <c r="HY449"/>
      <c r="HZ449"/>
      <c r="IA449"/>
      <c r="IB449"/>
      <c r="IC449"/>
      <c r="ID449"/>
      <c r="IE449"/>
      <c r="IF449"/>
      <c r="IG449"/>
      <c r="IH449"/>
    </row>
    <row r="450" spans="1:242" s="1" customFormat="1" ht="26.25">
      <c r="A450" s="35" t="s">
        <v>5</v>
      </c>
      <c r="B450" s="38" t="s">
        <v>165</v>
      </c>
      <c r="C450" s="49">
        <v>194</v>
      </c>
      <c r="D450" s="50" t="s">
        <v>166</v>
      </c>
      <c r="E450" s="41" t="s">
        <v>176</v>
      </c>
      <c r="F450" s="9">
        <v>8</v>
      </c>
      <c r="G450" s="10" t="s">
        <v>1</v>
      </c>
      <c r="H450" s="10" t="s">
        <v>7</v>
      </c>
      <c r="I450" s="9">
        <v>8</v>
      </c>
      <c r="J450" s="9">
        <v>16</v>
      </c>
      <c r="K450" s="9">
        <v>9</v>
      </c>
      <c r="L450" s="9">
        <v>17</v>
      </c>
      <c r="M450" s="9"/>
      <c r="N450" s="9"/>
      <c r="O450" s="9"/>
      <c r="P450" s="9"/>
      <c r="Q450" s="35"/>
      <c r="R450" s="36"/>
      <c r="S450" s="35"/>
      <c r="T450" s="35"/>
      <c r="U450" s="37"/>
      <c r="V450" s="38"/>
      <c r="W450" s="38"/>
      <c r="X450" s="38"/>
      <c r="Y450" s="39"/>
      <c r="Z450" s="39"/>
      <c r="AA450" s="40"/>
      <c r="AB450" s="40"/>
      <c r="AC450" s="40"/>
      <c r="AD450" s="40"/>
      <c r="AE450" s="40"/>
      <c r="AF450" s="40"/>
      <c r="AG450" s="40"/>
      <c r="AH450" s="40"/>
      <c r="AI450" s="40"/>
      <c r="AJ450" s="40"/>
      <c r="AK450" s="40"/>
      <c r="AL450" s="40"/>
      <c r="AM450" s="40"/>
      <c r="AN450" s="40"/>
      <c r="AO450" s="40"/>
      <c r="AP450" s="4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  <c r="BF450"/>
      <c r="BG450"/>
      <c r="BH450"/>
      <c r="BI450"/>
      <c r="BJ450"/>
      <c r="BK450"/>
      <c r="BL450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  <c r="EH450"/>
      <c r="EI450"/>
      <c r="EJ450"/>
      <c r="EK450"/>
      <c r="EL450"/>
      <c r="EM450"/>
      <c r="EN450"/>
      <c r="EO450"/>
      <c r="EP450"/>
      <c r="EQ450"/>
      <c r="ER450"/>
      <c r="ES450"/>
      <c r="ET450"/>
      <c r="EU450"/>
      <c r="EV450"/>
      <c r="EW450"/>
      <c r="EX450"/>
      <c r="EY450"/>
      <c r="EZ450"/>
      <c r="FA450"/>
      <c r="FB450"/>
      <c r="FC450"/>
      <c r="FD450"/>
      <c r="FE450"/>
      <c r="FF450"/>
      <c r="FG450"/>
      <c r="FH450"/>
      <c r="FI450"/>
      <c r="FJ450"/>
      <c r="FK450"/>
      <c r="FL450"/>
      <c r="FM450"/>
      <c r="FN450"/>
      <c r="FO450"/>
      <c r="FP450"/>
      <c r="FQ450"/>
      <c r="FR450"/>
      <c r="FS450"/>
      <c r="FT450"/>
      <c r="FU450"/>
      <c r="FV450"/>
      <c r="FW450"/>
      <c r="FX450"/>
      <c r="FY450"/>
      <c r="FZ450"/>
      <c r="GA450"/>
      <c r="GB450"/>
      <c r="GC450"/>
      <c r="GD450"/>
      <c r="GE450"/>
      <c r="GF450"/>
      <c r="GG450"/>
      <c r="GH450"/>
      <c r="GI450"/>
      <c r="GJ450"/>
      <c r="GK450"/>
      <c r="GL450"/>
      <c r="GM450"/>
      <c r="GN450"/>
      <c r="GO450"/>
      <c r="GP450"/>
      <c r="GQ450"/>
      <c r="GR450"/>
      <c r="GS450"/>
      <c r="GT450"/>
      <c r="GU450"/>
      <c r="GV450"/>
      <c r="GW450"/>
      <c r="GX450"/>
      <c r="GY450"/>
      <c r="GZ450"/>
      <c r="HA450"/>
      <c r="HB450"/>
      <c r="HC450"/>
      <c r="HD450"/>
      <c r="HE450"/>
      <c r="HF450"/>
      <c r="HG450"/>
      <c r="HH450"/>
      <c r="HI450"/>
      <c r="HJ450"/>
      <c r="HK450"/>
      <c r="HL450"/>
      <c r="HM450"/>
      <c r="HN450"/>
      <c r="HO450"/>
      <c r="HP450"/>
      <c r="HQ450"/>
      <c r="HR450"/>
      <c r="HS450"/>
      <c r="HT450"/>
      <c r="HU450"/>
      <c r="HV450"/>
      <c r="HW450"/>
      <c r="HX450"/>
      <c r="HY450"/>
      <c r="HZ450"/>
      <c r="IA450"/>
      <c r="IB450"/>
      <c r="IC450"/>
      <c r="ID450"/>
      <c r="IE450"/>
      <c r="IF450"/>
      <c r="IG450"/>
      <c r="IH450"/>
    </row>
    <row r="451" spans="1:242" s="1" customFormat="1" ht="26.25">
      <c r="A451" s="35" t="s">
        <v>5</v>
      </c>
      <c r="B451" s="38" t="s">
        <v>165</v>
      </c>
      <c r="C451" s="49">
        <v>194</v>
      </c>
      <c r="D451" s="50" t="s">
        <v>166</v>
      </c>
      <c r="E451" s="41" t="s">
        <v>176</v>
      </c>
      <c r="F451" s="9">
        <v>8</v>
      </c>
      <c r="G451" s="10" t="s">
        <v>1</v>
      </c>
      <c r="H451" s="10" t="s">
        <v>7</v>
      </c>
      <c r="I451" s="9">
        <v>8</v>
      </c>
      <c r="J451" s="9">
        <v>18</v>
      </c>
      <c r="K451" s="9">
        <v>7</v>
      </c>
      <c r="L451" s="9">
        <v>17</v>
      </c>
      <c r="M451" s="9"/>
      <c r="N451" s="9"/>
      <c r="O451" s="9"/>
      <c r="P451" s="9"/>
      <c r="Q451" s="35"/>
      <c r="R451" s="36"/>
      <c r="S451" s="35"/>
      <c r="T451" s="35"/>
      <c r="U451" s="37"/>
      <c r="V451" s="38"/>
      <c r="W451" s="38"/>
      <c r="X451" s="38"/>
      <c r="Y451" s="39"/>
      <c r="Z451" s="39"/>
      <c r="AA451" s="40"/>
      <c r="AB451" s="40"/>
      <c r="AC451" s="40"/>
      <c r="AD451" s="40"/>
      <c r="AE451" s="40"/>
      <c r="AF451" s="40"/>
      <c r="AG451" s="40"/>
      <c r="AH451" s="40"/>
      <c r="AI451" s="40"/>
      <c r="AJ451" s="40"/>
      <c r="AK451" s="40"/>
      <c r="AL451" s="40"/>
      <c r="AM451" s="40"/>
      <c r="AN451" s="40"/>
      <c r="AO451" s="40"/>
      <c r="AP451" s="40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  <c r="BF451"/>
      <c r="BG451"/>
      <c r="BH451"/>
      <c r="BI451"/>
      <c r="BJ451"/>
      <c r="BK451"/>
      <c r="BL451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  <c r="EH451"/>
      <c r="EI451"/>
      <c r="EJ451"/>
      <c r="EK451"/>
      <c r="EL451"/>
      <c r="EM451"/>
      <c r="EN451"/>
      <c r="EO451"/>
      <c r="EP451"/>
      <c r="EQ451"/>
      <c r="ER451"/>
      <c r="ES451"/>
      <c r="ET451"/>
      <c r="EU451"/>
      <c r="EV451"/>
      <c r="EW451"/>
      <c r="EX451"/>
      <c r="EY451"/>
      <c r="EZ451"/>
      <c r="FA451"/>
      <c r="FB451"/>
      <c r="FC451"/>
      <c r="FD451"/>
      <c r="FE451"/>
      <c r="FF451"/>
      <c r="FG451"/>
      <c r="FH451"/>
      <c r="FI451"/>
      <c r="FJ451"/>
      <c r="FK451"/>
      <c r="FL451"/>
      <c r="FM451"/>
      <c r="FN451"/>
      <c r="FO451"/>
      <c r="FP451"/>
      <c r="FQ451"/>
      <c r="FR451"/>
      <c r="FS451"/>
      <c r="FT451"/>
      <c r="FU451"/>
      <c r="FV451"/>
      <c r="FW451"/>
      <c r="FX451"/>
      <c r="FY451"/>
      <c r="FZ451"/>
      <c r="GA451"/>
      <c r="GB451"/>
      <c r="GC451"/>
      <c r="GD451"/>
      <c r="GE451"/>
      <c r="GF451"/>
      <c r="GG451"/>
      <c r="GH451"/>
      <c r="GI451"/>
      <c r="GJ451"/>
      <c r="GK451"/>
      <c r="GL451"/>
      <c r="GM451"/>
      <c r="GN451"/>
      <c r="GO451"/>
      <c r="GP451"/>
      <c r="GQ451"/>
      <c r="GR451"/>
      <c r="GS451"/>
      <c r="GT451"/>
      <c r="GU451"/>
      <c r="GV451"/>
      <c r="GW451"/>
      <c r="GX451"/>
      <c r="GY451"/>
      <c r="GZ451"/>
      <c r="HA451"/>
      <c r="HB451"/>
      <c r="HC451"/>
      <c r="HD451"/>
      <c r="HE451"/>
      <c r="HF451"/>
      <c r="HG451"/>
      <c r="HH451"/>
      <c r="HI451"/>
      <c r="HJ451"/>
      <c r="HK451"/>
      <c r="HL451"/>
      <c r="HM451"/>
      <c r="HN451"/>
      <c r="HO451"/>
      <c r="HP451"/>
      <c r="HQ451"/>
      <c r="HR451"/>
      <c r="HS451"/>
      <c r="HT451"/>
      <c r="HU451"/>
      <c r="HV451"/>
      <c r="HW451"/>
      <c r="HX451"/>
      <c r="HY451"/>
      <c r="HZ451"/>
      <c r="IA451"/>
      <c r="IB451"/>
      <c r="IC451"/>
      <c r="ID451"/>
      <c r="IE451"/>
      <c r="IF451"/>
      <c r="IG451"/>
      <c r="IH451"/>
    </row>
    <row r="452" spans="1:242" s="1" customFormat="1" ht="26.25">
      <c r="A452" s="35" t="s">
        <v>5</v>
      </c>
      <c r="B452" s="38" t="s">
        <v>165</v>
      </c>
      <c r="C452" s="49">
        <v>194</v>
      </c>
      <c r="D452" s="50" t="s">
        <v>166</v>
      </c>
      <c r="E452" s="41" t="s">
        <v>177</v>
      </c>
      <c r="F452" s="9">
        <v>10</v>
      </c>
      <c r="G452" s="10" t="s">
        <v>1</v>
      </c>
      <c r="H452" s="10" t="s">
        <v>0</v>
      </c>
      <c r="I452" s="9">
        <v>3</v>
      </c>
      <c r="J452" s="9">
        <v>20</v>
      </c>
      <c r="K452" s="9">
        <v>5</v>
      </c>
      <c r="L452" s="9">
        <v>22</v>
      </c>
      <c r="M452" s="9"/>
      <c r="N452" s="9"/>
      <c r="O452" s="9"/>
      <c r="P452" s="9"/>
      <c r="Q452" s="35"/>
      <c r="R452" s="36"/>
      <c r="S452" s="35"/>
      <c r="T452" s="35"/>
      <c r="U452" s="37"/>
      <c r="V452" s="38"/>
      <c r="W452" s="38"/>
      <c r="X452" s="38"/>
      <c r="Y452" s="39"/>
      <c r="Z452" s="39"/>
      <c r="AA452" s="40"/>
      <c r="AB452" s="40"/>
      <c r="AC452" s="40"/>
      <c r="AD452" s="40"/>
      <c r="AE452" s="40"/>
      <c r="AF452" s="40"/>
      <c r="AG452" s="40"/>
      <c r="AH452" s="40"/>
      <c r="AI452" s="40"/>
      <c r="AJ452" s="40"/>
      <c r="AK452" s="40"/>
      <c r="AL452" s="40"/>
      <c r="AM452" s="40"/>
      <c r="AN452" s="40"/>
      <c r="AO452" s="40"/>
      <c r="AP452" s="40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  <c r="BF452"/>
      <c r="BG452"/>
      <c r="BH452"/>
      <c r="BI452"/>
      <c r="BJ452"/>
      <c r="BK452"/>
      <c r="BL452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  <c r="EH452"/>
      <c r="EI452"/>
      <c r="EJ452"/>
      <c r="EK452"/>
      <c r="EL452"/>
      <c r="EM452"/>
      <c r="EN452"/>
      <c r="EO452"/>
      <c r="EP452"/>
      <c r="EQ452"/>
      <c r="ER452"/>
      <c r="ES452"/>
      <c r="ET452"/>
      <c r="EU452"/>
      <c r="EV452"/>
      <c r="EW452"/>
      <c r="EX452"/>
      <c r="EY452"/>
      <c r="EZ452"/>
      <c r="FA452"/>
      <c r="FB452"/>
      <c r="FC452"/>
      <c r="FD452"/>
      <c r="FE452"/>
      <c r="FF452"/>
      <c r="FG452"/>
      <c r="FH452"/>
      <c r="FI452"/>
      <c r="FJ452"/>
      <c r="FK452"/>
      <c r="FL452"/>
      <c r="FM452"/>
      <c r="FN452"/>
      <c r="FO452"/>
      <c r="FP452"/>
      <c r="FQ452"/>
      <c r="FR452"/>
      <c r="FS452"/>
      <c r="FT452"/>
      <c r="FU452"/>
      <c r="FV452"/>
      <c r="FW452"/>
      <c r="FX452"/>
      <c r="FY452"/>
      <c r="FZ452"/>
      <c r="GA452"/>
      <c r="GB452"/>
      <c r="GC452"/>
      <c r="GD452"/>
      <c r="GE452"/>
      <c r="GF452"/>
      <c r="GG452"/>
      <c r="GH452"/>
      <c r="GI452"/>
      <c r="GJ452"/>
      <c r="GK452"/>
      <c r="GL452"/>
      <c r="GM452"/>
      <c r="GN452"/>
      <c r="GO452"/>
      <c r="GP452"/>
      <c r="GQ452"/>
      <c r="GR452"/>
      <c r="GS452"/>
      <c r="GT452"/>
      <c r="GU452"/>
      <c r="GV452"/>
      <c r="GW452"/>
      <c r="GX452"/>
      <c r="GY452"/>
      <c r="GZ452"/>
      <c r="HA452"/>
      <c r="HB452"/>
      <c r="HC452"/>
      <c r="HD452"/>
      <c r="HE452"/>
      <c r="HF452"/>
      <c r="HG452"/>
      <c r="HH452"/>
      <c r="HI452"/>
      <c r="HJ452"/>
      <c r="HK452"/>
      <c r="HL452"/>
      <c r="HM452"/>
      <c r="HN452"/>
      <c r="HO452"/>
      <c r="HP452"/>
      <c r="HQ452"/>
      <c r="HR452"/>
      <c r="HS452"/>
      <c r="HT452"/>
      <c r="HU452"/>
      <c r="HV452"/>
      <c r="HW452"/>
      <c r="HX452"/>
      <c r="HY452"/>
      <c r="HZ452"/>
      <c r="IA452"/>
      <c r="IB452"/>
      <c r="IC452"/>
      <c r="ID452"/>
      <c r="IE452"/>
      <c r="IF452"/>
      <c r="IG452"/>
      <c r="IH452"/>
    </row>
    <row r="453" spans="1:242" s="1" customFormat="1" ht="26.25">
      <c r="A453" s="35" t="s">
        <v>5</v>
      </c>
      <c r="B453" s="38" t="s">
        <v>165</v>
      </c>
      <c r="C453" s="49">
        <v>194</v>
      </c>
      <c r="D453" s="50" t="s">
        <v>166</v>
      </c>
      <c r="E453" s="41" t="s">
        <v>177</v>
      </c>
      <c r="F453" s="9">
        <v>10</v>
      </c>
      <c r="G453" s="10" t="s">
        <v>1</v>
      </c>
      <c r="H453" s="10" t="s">
        <v>0</v>
      </c>
      <c r="I453" s="9">
        <v>3</v>
      </c>
      <c r="J453" s="9">
        <v>21</v>
      </c>
      <c r="K453" s="9">
        <v>4</v>
      </c>
      <c r="L453" s="9">
        <v>22</v>
      </c>
      <c r="M453" s="9"/>
      <c r="N453" s="9"/>
      <c r="O453" s="9"/>
      <c r="P453" s="9"/>
      <c r="Q453" s="35"/>
      <c r="R453" s="36"/>
      <c r="S453" s="35"/>
      <c r="T453" s="35"/>
      <c r="U453" s="37"/>
      <c r="V453" s="38"/>
      <c r="W453" s="38"/>
      <c r="X453" s="38"/>
      <c r="Y453" s="39"/>
      <c r="Z453" s="39"/>
      <c r="AA453" s="40"/>
      <c r="AB453" s="40"/>
      <c r="AC453" s="40"/>
      <c r="AD453" s="40"/>
      <c r="AE453" s="40"/>
      <c r="AF453" s="40"/>
      <c r="AG453" s="40"/>
      <c r="AH453" s="40"/>
      <c r="AI453" s="40"/>
      <c r="AJ453" s="40"/>
      <c r="AK453" s="40"/>
      <c r="AL453" s="40"/>
      <c r="AM453" s="40"/>
      <c r="AN453" s="40"/>
      <c r="AO453" s="40"/>
      <c r="AP453" s="40"/>
      <c r="AQ453"/>
      <c r="AR453"/>
      <c r="AS453"/>
      <c r="AT453"/>
      <c r="AU453"/>
      <c r="AV453"/>
      <c r="AW453"/>
      <c r="AX453"/>
      <c r="AY453"/>
      <c r="AZ453"/>
      <c r="BA453"/>
      <c r="BB453"/>
      <c r="BC453"/>
      <c r="BD453"/>
      <c r="BE453"/>
      <c r="BF453"/>
      <c r="BG453"/>
      <c r="BH453"/>
      <c r="BI453"/>
      <c r="BJ453"/>
      <c r="BK453"/>
      <c r="BL4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  <c r="EH453"/>
      <c r="EI453"/>
      <c r="EJ453"/>
      <c r="EK453"/>
      <c r="EL453"/>
      <c r="EM453"/>
      <c r="EN453"/>
      <c r="EO453"/>
      <c r="EP453"/>
      <c r="EQ453"/>
      <c r="ER453"/>
      <c r="ES453"/>
      <c r="ET453"/>
      <c r="EU453"/>
      <c r="EV453"/>
      <c r="EW453"/>
      <c r="EX453"/>
      <c r="EY453"/>
      <c r="EZ453"/>
      <c r="FA453"/>
      <c r="FB453"/>
      <c r="FC453"/>
      <c r="FD453"/>
      <c r="FE453"/>
      <c r="FF453"/>
      <c r="FG453"/>
      <c r="FH453"/>
      <c r="FI453"/>
      <c r="FJ453"/>
      <c r="FK453"/>
      <c r="FL453"/>
      <c r="FM453"/>
      <c r="FN453"/>
      <c r="FO453"/>
      <c r="FP453"/>
      <c r="FQ453"/>
      <c r="FR453"/>
      <c r="FS453"/>
      <c r="FT453"/>
      <c r="FU453"/>
      <c r="FV453"/>
      <c r="FW453"/>
      <c r="FX453"/>
      <c r="FY453"/>
      <c r="FZ453"/>
      <c r="GA453"/>
      <c r="GB453"/>
      <c r="GC453"/>
      <c r="GD453"/>
      <c r="GE453"/>
      <c r="GF453"/>
      <c r="GG453"/>
      <c r="GH453"/>
      <c r="GI453"/>
      <c r="GJ453"/>
      <c r="GK453"/>
      <c r="GL453"/>
      <c r="GM453"/>
      <c r="GN453"/>
      <c r="GO453"/>
      <c r="GP453"/>
      <c r="GQ453"/>
      <c r="GR453"/>
      <c r="GS453"/>
      <c r="GT453"/>
      <c r="GU453"/>
      <c r="GV453"/>
      <c r="GW453"/>
      <c r="GX453"/>
      <c r="GY453"/>
      <c r="GZ453"/>
      <c r="HA453"/>
      <c r="HB453"/>
      <c r="HC453"/>
      <c r="HD453"/>
      <c r="HE453"/>
      <c r="HF453"/>
      <c r="HG453"/>
      <c r="HH453"/>
      <c r="HI453"/>
      <c r="HJ453"/>
      <c r="HK453"/>
      <c r="HL453"/>
      <c r="HM453"/>
      <c r="HN453"/>
      <c r="HO453"/>
      <c r="HP453"/>
      <c r="HQ453"/>
      <c r="HR453"/>
      <c r="HS453"/>
      <c r="HT453"/>
      <c r="HU453"/>
      <c r="HV453"/>
      <c r="HW453"/>
      <c r="HX453"/>
      <c r="HY453"/>
      <c r="HZ453"/>
      <c r="IA453"/>
      <c r="IB453"/>
      <c r="IC453"/>
      <c r="ID453"/>
      <c r="IE453"/>
      <c r="IF453"/>
      <c r="IG453"/>
      <c r="IH453"/>
    </row>
    <row r="454" spans="1:242" s="1" customFormat="1" ht="26.25">
      <c r="A454" s="35" t="s">
        <v>5</v>
      </c>
      <c r="B454" s="38" t="s">
        <v>165</v>
      </c>
      <c r="C454" s="49">
        <v>194</v>
      </c>
      <c r="D454" s="50" t="s">
        <v>166</v>
      </c>
      <c r="E454" s="41" t="s">
        <v>177</v>
      </c>
      <c r="F454" s="9">
        <v>10</v>
      </c>
      <c r="G454" s="10" t="s">
        <v>1</v>
      </c>
      <c r="H454" s="10" t="s">
        <v>0</v>
      </c>
      <c r="I454" s="9">
        <v>3</v>
      </c>
      <c r="J454" s="9">
        <v>24</v>
      </c>
      <c r="K454" s="9">
        <v>1</v>
      </c>
      <c r="L454" s="9">
        <v>22</v>
      </c>
      <c r="M454" s="9"/>
      <c r="N454" s="9"/>
      <c r="O454" s="9"/>
      <c r="P454" s="9"/>
      <c r="Q454" s="35"/>
      <c r="R454" s="36"/>
      <c r="S454" s="35"/>
      <c r="T454" s="35"/>
      <c r="U454" s="37"/>
      <c r="V454" s="38"/>
      <c r="W454" s="38"/>
      <c r="X454" s="38"/>
      <c r="Y454" s="39"/>
      <c r="Z454" s="39"/>
      <c r="AA454" s="40"/>
      <c r="AB454" s="40"/>
      <c r="AC454" s="40"/>
      <c r="AD454" s="40"/>
      <c r="AE454" s="40"/>
      <c r="AF454" s="40"/>
      <c r="AG454" s="40"/>
      <c r="AH454" s="40"/>
      <c r="AI454" s="40"/>
      <c r="AJ454" s="40"/>
      <c r="AK454" s="40"/>
      <c r="AL454" s="40"/>
      <c r="AM454" s="40"/>
      <c r="AN454" s="40"/>
      <c r="AO454" s="40"/>
      <c r="AP454" s="40"/>
      <c r="AQ454"/>
      <c r="AR454"/>
      <c r="AS454"/>
      <c r="AT454"/>
      <c r="AU454"/>
      <c r="AV454"/>
      <c r="AW454"/>
      <c r="AX454"/>
      <c r="AY454"/>
      <c r="AZ454"/>
      <c r="BA454"/>
      <c r="BB454"/>
      <c r="BC454"/>
      <c r="BD454"/>
      <c r="BE454"/>
      <c r="BF454"/>
      <c r="BG454"/>
      <c r="BH454"/>
      <c r="BI454"/>
      <c r="BJ454"/>
      <c r="BK454"/>
      <c r="BL454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  <c r="EH454"/>
      <c r="EI454"/>
      <c r="EJ454"/>
      <c r="EK454"/>
      <c r="EL454"/>
      <c r="EM454"/>
      <c r="EN454"/>
      <c r="EO454"/>
      <c r="EP454"/>
      <c r="EQ454"/>
      <c r="ER454"/>
      <c r="ES454"/>
      <c r="ET454"/>
      <c r="EU454"/>
      <c r="EV454"/>
      <c r="EW454"/>
      <c r="EX454"/>
      <c r="EY454"/>
      <c r="EZ454"/>
      <c r="FA454"/>
      <c r="FB454"/>
      <c r="FC454"/>
      <c r="FD454"/>
      <c r="FE454"/>
      <c r="FF454"/>
      <c r="FG454"/>
      <c r="FH454"/>
      <c r="FI454"/>
      <c r="FJ454"/>
      <c r="FK454"/>
      <c r="FL454"/>
      <c r="FM454"/>
      <c r="FN454"/>
      <c r="FO454"/>
      <c r="FP454"/>
      <c r="FQ454"/>
      <c r="FR454"/>
      <c r="FS454"/>
      <c r="FT454"/>
      <c r="FU454"/>
      <c r="FV454"/>
      <c r="FW454"/>
      <c r="FX454"/>
      <c r="FY454"/>
      <c r="FZ454"/>
      <c r="GA454"/>
      <c r="GB454"/>
      <c r="GC454"/>
      <c r="GD454"/>
      <c r="GE454"/>
      <c r="GF454"/>
      <c r="GG454"/>
      <c r="GH454"/>
      <c r="GI454"/>
      <c r="GJ454"/>
      <c r="GK454"/>
      <c r="GL454"/>
      <c r="GM454"/>
      <c r="GN454"/>
      <c r="GO454"/>
      <c r="GP454"/>
      <c r="GQ454"/>
      <c r="GR454"/>
      <c r="GS454"/>
      <c r="GT454"/>
      <c r="GU454"/>
      <c r="GV454"/>
      <c r="GW454"/>
      <c r="GX454"/>
      <c r="GY454"/>
      <c r="GZ454"/>
      <c r="HA454"/>
      <c r="HB454"/>
      <c r="HC454"/>
      <c r="HD454"/>
      <c r="HE454"/>
      <c r="HF454"/>
      <c r="HG454"/>
      <c r="HH454"/>
      <c r="HI454"/>
      <c r="HJ454"/>
      <c r="HK454"/>
      <c r="HL454"/>
      <c r="HM454"/>
      <c r="HN454"/>
      <c r="HO454"/>
      <c r="HP454"/>
      <c r="HQ454"/>
      <c r="HR454"/>
      <c r="HS454"/>
      <c r="HT454"/>
      <c r="HU454"/>
      <c r="HV454"/>
      <c r="HW454"/>
      <c r="HX454"/>
      <c r="HY454"/>
      <c r="HZ454"/>
      <c r="IA454"/>
      <c r="IB454"/>
      <c r="IC454"/>
      <c r="ID454"/>
      <c r="IE454"/>
      <c r="IF454"/>
      <c r="IG454"/>
      <c r="IH454"/>
    </row>
    <row r="455" spans="1:242" s="1" customFormat="1" ht="26.25">
      <c r="A455" s="35" t="s">
        <v>5</v>
      </c>
      <c r="B455" s="38" t="s">
        <v>165</v>
      </c>
      <c r="C455" s="49">
        <v>194</v>
      </c>
      <c r="D455" s="50" t="s">
        <v>166</v>
      </c>
      <c r="E455" s="41" t="s">
        <v>177</v>
      </c>
      <c r="F455" s="9">
        <v>10</v>
      </c>
      <c r="G455" s="10" t="s">
        <v>1</v>
      </c>
      <c r="H455" s="10" t="s">
        <v>0</v>
      </c>
      <c r="I455" s="9">
        <v>3</v>
      </c>
      <c r="J455" s="9">
        <v>23</v>
      </c>
      <c r="K455" s="9">
        <v>2</v>
      </c>
      <c r="L455" s="9">
        <v>22</v>
      </c>
      <c r="M455" s="9"/>
      <c r="N455" s="9"/>
      <c r="O455" s="9"/>
      <c r="P455" s="9"/>
      <c r="Q455" s="35"/>
      <c r="R455" s="36"/>
      <c r="S455" s="35"/>
      <c r="T455" s="35"/>
      <c r="U455" s="37"/>
      <c r="V455" s="38"/>
      <c r="W455" s="38"/>
      <c r="X455" s="38"/>
      <c r="Y455" s="39"/>
      <c r="Z455" s="39"/>
      <c r="AA455" s="40"/>
      <c r="AB455" s="40"/>
      <c r="AC455" s="40"/>
      <c r="AD455" s="40"/>
      <c r="AE455" s="40"/>
      <c r="AF455" s="40"/>
      <c r="AG455" s="40"/>
      <c r="AH455" s="40"/>
      <c r="AI455" s="40"/>
      <c r="AJ455" s="40"/>
      <c r="AK455" s="40"/>
      <c r="AL455" s="40"/>
      <c r="AM455" s="40"/>
      <c r="AN455" s="40"/>
      <c r="AO455" s="40"/>
      <c r="AP455" s="40"/>
      <c r="AQ455"/>
      <c r="AR455"/>
      <c r="AS455"/>
      <c r="AT455"/>
      <c r="AU455"/>
      <c r="AV455"/>
      <c r="AW455"/>
      <c r="AX455"/>
      <c r="AY455"/>
      <c r="AZ455"/>
      <c r="BA455"/>
      <c r="BB455"/>
      <c r="BC455"/>
      <c r="BD455"/>
      <c r="BE455"/>
      <c r="BF455"/>
      <c r="BG455"/>
      <c r="BH455"/>
      <c r="BI455"/>
      <c r="BJ455"/>
      <c r="BK455"/>
      <c r="BL455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  <c r="EH455"/>
      <c r="EI455"/>
      <c r="EJ455"/>
      <c r="EK455"/>
      <c r="EL455"/>
      <c r="EM455"/>
      <c r="EN455"/>
      <c r="EO455"/>
      <c r="EP455"/>
      <c r="EQ455"/>
      <c r="ER455"/>
      <c r="ES455"/>
      <c r="ET455"/>
      <c r="EU455"/>
      <c r="EV455"/>
      <c r="EW455"/>
      <c r="EX455"/>
      <c r="EY455"/>
      <c r="EZ455"/>
      <c r="FA455"/>
      <c r="FB455"/>
      <c r="FC455"/>
      <c r="FD455"/>
      <c r="FE455"/>
      <c r="FF455"/>
      <c r="FG455"/>
      <c r="FH455"/>
      <c r="FI455"/>
      <c r="FJ455"/>
      <c r="FK455"/>
      <c r="FL455"/>
      <c r="FM455"/>
      <c r="FN455"/>
      <c r="FO455"/>
      <c r="FP455"/>
      <c r="FQ455"/>
      <c r="FR455"/>
      <c r="FS455"/>
      <c r="FT455"/>
      <c r="FU455"/>
      <c r="FV455"/>
      <c r="FW455"/>
      <c r="FX455"/>
      <c r="FY455"/>
      <c r="FZ455"/>
      <c r="GA455"/>
      <c r="GB455"/>
      <c r="GC455"/>
      <c r="GD455"/>
      <c r="GE455"/>
      <c r="GF455"/>
      <c r="GG455"/>
      <c r="GH455"/>
      <c r="GI455"/>
      <c r="GJ455"/>
      <c r="GK455"/>
      <c r="GL455"/>
      <c r="GM455"/>
      <c r="GN455"/>
      <c r="GO455"/>
      <c r="GP455"/>
      <c r="GQ455"/>
      <c r="GR455"/>
      <c r="GS455"/>
      <c r="GT455"/>
      <c r="GU455"/>
      <c r="GV455"/>
      <c r="GW455"/>
      <c r="GX455"/>
      <c r="GY455"/>
      <c r="GZ455"/>
      <c r="HA455"/>
      <c r="HB455"/>
      <c r="HC455"/>
      <c r="HD455"/>
      <c r="HE455"/>
      <c r="HF455"/>
      <c r="HG455"/>
      <c r="HH455"/>
      <c r="HI455"/>
      <c r="HJ455"/>
      <c r="HK455"/>
      <c r="HL455"/>
      <c r="HM455"/>
      <c r="HN455"/>
      <c r="HO455"/>
      <c r="HP455"/>
      <c r="HQ455"/>
      <c r="HR455"/>
      <c r="HS455"/>
      <c r="HT455"/>
      <c r="HU455"/>
      <c r="HV455"/>
      <c r="HW455"/>
      <c r="HX455"/>
      <c r="HY455"/>
      <c r="HZ455"/>
      <c r="IA455"/>
      <c r="IB455"/>
      <c r="IC455"/>
      <c r="ID455"/>
      <c r="IE455"/>
      <c r="IF455"/>
      <c r="IG455"/>
      <c r="IH455"/>
    </row>
    <row r="456" spans="1:242" s="1" customFormat="1" ht="26.25">
      <c r="A456" s="35" t="s">
        <v>5</v>
      </c>
      <c r="B456" s="38" t="s">
        <v>167</v>
      </c>
      <c r="C456" s="49">
        <v>195</v>
      </c>
      <c r="D456" s="50" t="s">
        <v>168</v>
      </c>
      <c r="E456" s="41" t="s">
        <v>175</v>
      </c>
      <c r="F456" s="9">
        <v>5</v>
      </c>
      <c r="G456" s="10" t="s">
        <v>1</v>
      </c>
      <c r="H456" s="10" t="s">
        <v>9</v>
      </c>
      <c r="I456" s="9"/>
      <c r="J456" s="9"/>
      <c r="K456" s="9"/>
      <c r="L456" s="9"/>
      <c r="M456" s="9">
        <v>13</v>
      </c>
      <c r="N456" s="9">
        <v>14</v>
      </c>
      <c r="O456" s="9">
        <v>12</v>
      </c>
      <c r="P456" s="9">
        <v>11</v>
      </c>
      <c r="Q456" s="35"/>
      <c r="R456" s="36"/>
      <c r="S456" s="35"/>
      <c r="T456" s="35"/>
      <c r="U456" s="37"/>
      <c r="V456" s="38"/>
      <c r="W456" s="38"/>
      <c r="X456" s="38"/>
      <c r="Y456" s="39"/>
      <c r="Z456" s="39"/>
      <c r="AA456" s="40"/>
      <c r="AB456" s="40"/>
      <c r="AC456" s="40"/>
      <c r="AD456" s="40"/>
      <c r="AE456" s="40"/>
      <c r="AF456" s="40"/>
      <c r="AG456" s="40"/>
      <c r="AH456" s="40"/>
      <c r="AI456" s="40"/>
      <c r="AJ456" s="40"/>
      <c r="AK456" s="40"/>
      <c r="AL456" s="40"/>
      <c r="AM456" s="40"/>
      <c r="AN456" s="40"/>
      <c r="AO456" s="40"/>
      <c r="AP456" s="40"/>
      <c r="AQ456"/>
      <c r="AR456"/>
      <c r="AS456"/>
      <c r="AT456"/>
      <c r="AU456"/>
      <c r="AV456"/>
      <c r="AW456"/>
      <c r="AX456"/>
      <c r="AY456"/>
      <c r="AZ456"/>
      <c r="BA456"/>
      <c r="BB456"/>
      <c r="BC456"/>
      <c r="BD456"/>
      <c r="BE456"/>
      <c r="BF456"/>
      <c r="BG456"/>
      <c r="BH456"/>
      <c r="BI456"/>
      <c r="BJ456"/>
      <c r="BK456"/>
      <c r="BL456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  <c r="EH456"/>
      <c r="EI456"/>
      <c r="EJ456"/>
      <c r="EK456"/>
      <c r="EL456"/>
      <c r="EM456"/>
      <c r="EN456"/>
      <c r="EO456"/>
      <c r="EP456"/>
      <c r="EQ456"/>
      <c r="ER456"/>
      <c r="ES456"/>
      <c r="ET456"/>
      <c r="EU456"/>
      <c r="EV456"/>
      <c r="EW456"/>
      <c r="EX456"/>
      <c r="EY456"/>
      <c r="EZ456"/>
      <c r="FA456"/>
      <c r="FB456"/>
      <c r="FC456"/>
      <c r="FD456"/>
      <c r="FE456"/>
      <c r="FF456"/>
      <c r="FG456"/>
      <c r="FH456"/>
      <c r="FI456"/>
      <c r="FJ456"/>
      <c r="FK456"/>
      <c r="FL456"/>
      <c r="FM456"/>
      <c r="FN456"/>
      <c r="FO456"/>
      <c r="FP456"/>
      <c r="FQ456"/>
      <c r="FR456"/>
      <c r="FS456"/>
      <c r="FT456"/>
      <c r="FU456"/>
      <c r="FV456"/>
      <c r="FW456"/>
      <c r="FX456"/>
      <c r="FY456"/>
      <c r="FZ456"/>
      <c r="GA456"/>
      <c r="GB456"/>
      <c r="GC456"/>
      <c r="GD456"/>
      <c r="GE456"/>
      <c r="GF456"/>
      <c r="GG456"/>
      <c r="GH456"/>
      <c r="GI456"/>
      <c r="GJ456"/>
      <c r="GK456"/>
      <c r="GL456"/>
      <c r="GM456"/>
      <c r="GN456"/>
      <c r="GO456"/>
      <c r="GP456"/>
      <c r="GQ456"/>
      <c r="GR456"/>
      <c r="GS456"/>
      <c r="GT456"/>
      <c r="GU456"/>
      <c r="GV456"/>
      <c r="GW456"/>
      <c r="GX456"/>
      <c r="GY456"/>
      <c r="GZ456"/>
      <c r="HA456"/>
      <c r="HB456"/>
      <c r="HC456"/>
      <c r="HD456"/>
      <c r="HE456"/>
      <c r="HF456"/>
      <c r="HG456"/>
      <c r="HH456"/>
      <c r="HI456"/>
      <c r="HJ456"/>
      <c r="HK456"/>
      <c r="HL456"/>
      <c r="HM456"/>
      <c r="HN456"/>
      <c r="HO456"/>
      <c r="HP456"/>
      <c r="HQ456"/>
      <c r="HR456"/>
      <c r="HS456"/>
      <c r="HT456"/>
      <c r="HU456"/>
      <c r="HV456"/>
      <c r="HW456"/>
      <c r="HX456"/>
      <c r="HY456"/>
      <c r="HZ456"/>
      <c r="IA456"/>
      <c r="IB456"/>
      <c r="IC456"/>
      <c r="ID456"/>
      <c r="IE456"/>
      <c r="IF456"/>
      <c r="IG456"/>
      <c r="IH456"/>
    </row>
    <row r="457" spans="1:242" s="1" customFormat="1" ht="26.25">
      <c r="A457" s="35" t="s">
        <v>5</v>
      </c>
      <c r="B457" s="38" t="s">
        <v>167</v>
      </c>
      <c r="C457" s="49">
        <v>195</v>
      </c>
      <c r="D457" s="50" t="s">
        <v>168</v>
      </c>
      <c r="E457" s="41" t="s">
        <v>176</v>
      </c>
      <c r="F457" s="9">
        <v>8</v>
      </c>
      <c r="G457" s="10" t="s">
        <v>1</v>
      </c>
      <c r="H457" s="10" t="s">
        <v>7</v>
      </c>
      <c r="I457" s="9">
        <v>8</v>
      </c>
      <c r="J457" s="9">
        <v>16</v>
      </c>
      <c r="K457" s="9">
        <v>9</v>
      </c>
      <c r="L457" s="9">
        <v>17</v>
      </c>
      <c r="M457" s="9"/>
      <c r="N457" s="9"/>
      <c r="O457" s="9"/>
      <c r="P457" s="9"/>
      <c r="Q457" s="35"/>
      <c r="R457" s="36"/>
      <c r="S457" s="35"/>
      <c r="T457" s="35"/>
      <c r="U457" s="37"/>
      <c r="V457" s="38"/>
      <c r="W457" s="38"/>
      <c r="X457" s="38"/>
      <c r="Y457" s="39"/>
      <c r="Z457" s="39"/>
      <c r="AA457" s="40"/>
      <c r="AB457" s="40"/>
      <c r="AC457" s="40"/>
      <c r="AD457" s="40"/>
      <c r="AE457" s="40"/>
      <c r="AF457" s="40"/>
      <c r="AG457" s="40"/>
      <c r="AH457" s="40"/>
      <c r="AI457" s="40"/>
      <c r="AJ457" s="40"/>
      <c r="AK457" s="40"/>
      <c r="AL457" s="40"/>
      <c r="AM457" s="40"/>
      <c r="AN457" s="40"/>
      <c r="AO457" s="40"/>
      <c r="AP457" s="40"/>
      <c r="AQ457"/>
      <c r="AR457"/>
      <c r="AS457"/>
      <c r="AT457"/>
      <c r="AU457"/>
      <c r="AV457"/>
      <c r="AW457"/>
      <c r="AX457"/>
      <c r="AY457"/>
      <c r="AZ457"/>
      <c r="BA457"/>
      <c r="BB457"/>
      <c r="BC457"/>
      <c r="BD457"/>
      <c r="BE457"/>
      <c r="BF457"/>
      <c r="BG457"/>
      <c r="BH457"/>
      <c r="BI457"/>
      <c r="BJ457"/>
      <c r="BK457"/>
      <c r="BL457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  <c r="EH457"/>
      <c r="EI457"/>
      <c r="EJ457"/>
      <c r="EK457"/>
      <c r="EL457"/>
      <c r="EM457"/>
      <c r="EN457"/>
      <c r="EO457"/>
      <c r="EP457"/>
      <c r="EQ457"/>
      <c r="ER457"/>
      <c r="ES457"/>
      <c r="ET457"/>
      <c r="EU457"/>
      <c r="EV457"/>
      <c r="EW457"/>
      <c r="EX457"/>
      <c r="EY457"/>
      <c r="EZ457"/>
      <c r="FA457"/>
      <c r="FB457"/>
      <c r="FC457"/>
      <c r="FD457"/>
      <c r="FE457"/>
      <c r="FF457"/>
      <c r="FG457"/>
      <c r="FH457"/>
      <c r="FI457"/>
      <c r="FJ457"/>
      <c r="FK457"/>
      <c r="FL457"/>
      <c r="FM457"/>
      <c r="FN457"/>
      <c r="FO457"/>
      <c r="FP457"/>
      <c r="FQ457"/>
      <c r="FR457"/>
      <c r="FS457"/>
      <c r="FT457"/>
      <c r="FU457"/>
      <c r="FV457"/>
      <c r="FW457"/>
      <c r="FX457"/>
      <c r="FY457"/>
      <c r="FZ457"/>
      <c r="GA457"/>
      <c r="GB457"/>
      <c r="GC457"/>
      <c r="GD457"/>
      <c r="GE457"/>
      <c r="GF457"/>
      <c r="GG457"/>
      <c r="GH457"/>
      <c r="GI457"/>
      <c r="GJ457"/>
      <c r="GK457"/>
      <c r="GL457"/>
      <c r="GM457"/>
      <c r="GN457"/>
      <c r="GO457"/>
      <c r="GP457"/>
      <c r="GQ457"/>
      <c r="GR457"/>
      <c r="GS457"/>
      <c r="GT457"/>
      <c r="GU457"/>
      <c r="GV457"/>
      <c r="GW457"/>
      <c r="GX457"/>
      <c r="GY457"/>
      <c r="GZ457"/>
      <c r="HA457"/>
      <c r="HB457"/>
      <c r="HC457"/>
      <c r="HD457"/>
      <c r="HE457"/>
      <c r="HF457"/>
      <c r="HG457"/>
      <c r="HH457"/>
      <c r="HI457"/>
      <c r="HJ457"/>
      <c r="HK457"/>
      <c r="HL457"/>
      <c r="HM457"/>
      <c r="HN457"/>
      <c r="HO457"/>
      <c r="HP457"/>
      <c r="HQ457"/>
      <c r="HR457"/>
      <c r="HS457"/>
      <c r="HT457"/>
      <c r="HU457"/>
      <c r="HV457"/>
      <c r="HW457"/>
      <c r="HX457"/>
      <c r="HY457"/>
      <c r="HZ457"/>
      <c r="IA457"/>
      <c r="IB457"/>
      <c r="IC457"/>
      <c r="ID457"/>
      <c r="IE457"/>
      <c r="IF457"/>
      <c r="IG457"/>
      <c r="IH457"/>
    </row>
    <row r="458" spans="1:242" s="1" customFormat="1" ht="26.25">
      <c r="A458" s="35" t="s">
        <v>5</v>
      </c>
      <c r="B458" s="38" t="s">
        <v>167</v>
      </c>
      <c r="C458" s="49">
        <v>195</v>
      </c>
      <c r="D458" s="50" t="s">
        <v>168</v>
      </c>
      <c r="E458" s="41" t="s">
        <v>176</v>
      </c>
      <c r="F458" s="9">
        <v>8</v>
      </c>
      <c r="G458" s="10" t="s">
        <v>1</v>
      </c>
      <c r="H458" s="10" t="s">
        <v>7</v>
      </c>
      <c r="I458" s="9">
        <v>8</v>
      </c>
      <c r="J458" s="9">
        <v>18</v>
      </c>
      <c r="K458" s="9">
        <v>7</v>
      </c>
      <c r="L458" s="9">
        <v>17</v>
      </c>
      <c r="M458" s="9"/>
      <c r="N458" s="9"/>
      <c r="O458" s="9"/>
      <c r="P458" s="9"/>
      <c r="Q458" s="35"/>
      <c r="R458" s="36"/>
      <c r="S458" s="35"/>
      <c r="T458" s="35"/>
      <c r="U458" s="37"/>
      <c r="V458" s="38"/>
      <c r="W458" s="38"/>
      <c r="X458" s="38"/>
      <c r="Y458" s="39"/>
      <c r="Z458" s="39"/>
      <c r="AA458" s="40"/>
      <c r="AB458" s="40"/>
      <c r="AC458" s="40"/>
      <c r="AD458" s="40"/>
      <c r="AE458" s="40"/>
      <c r="AF458" s="40"/>
      <c r="AG458" s="40"/>
      <c r="AH458" s="40"/>
      <c r="AI458" s="40"/>
      <c r="AJ458" s="40"/>
      <c r="AK458" s="40"/>
      <c r="AL458" s="40"/>
      <c r="AM458" s="40"/>
      <c r="AN458" s="40"/>
      <c r="AO458" s="40"/>
      <c r="AP458" s="40"/>
      <c r="AQ458"/>
      <c r="AR458"/>
      <c r="AS458"/>
      <c r="AT458"/>
      <c r="AU458"/>
      <c r="AV458"/>
      <c r="AW458"/>
      <c r="AX458"/>
      <c r="AY458"/>
      <c r="AZ458"/>
      <c r="BA458"/>
      <c r="BB458"/>
      <c r="BC458"/>
      <c r="BD458"/>
      <c r="BE458"/>
      <c r="BF458"/>
      <c r="BG458"/>
      <c r="BH458"/>
      <c r="BI458"/>
      <c r="BJ458"/>
      <c r="BK458"/>
      <c r="BL458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  <c r="EH458"/>
      <c r="EI458"/>
      <c r="EJ458"/>
      <c r="EK458"/>
      <c r="EL458"/>
      <c r="EM458"/>
      <c r="EN458"/>
      <c r="EO458"/>
      <c r="EP458"/>
      <c r="EQ458"/>
      <c r="ER458"/>
      <c r="ES458"/>
      <c r="ET458"/>
      <c r="EU458"/>
      <c r="EV458"/>
      <c r="EW458"/>
      <c r="EX458"/>
      <c r="EY458"/>
      <c r="EZ458"/>
      <c r="FA458"/>
      <c r="FB458"/>
      <c r="FC458"/>
      <c r="FD458"/>
      <c r="FE458"/>
      <c r="FF458"/>
      <c r="FG458"/>
      <c r="FH458"/>
      <c r="FI458"/>
      <c r="FJ458"/>
      <c r="FK458"/>
      <c r="FL458"/>
      <c r="FM458"/>
      <c r="FN458"/>
      <c r="FO458"/>
      <c r="FP458"/>
      <c r="FQ458"/>
      <c r="FR458"/>
      <c r="FS458"/>
      <c r="FT458"/>
      <c r="FU458"/>
      <c r="FV458"/>
      <c r="FW458"/>
      <c r="FX458"/>
      <c r="FY458"/>
      <c r="FZ458"/>
      <c r="GA458"/>
      <c r="GB458"/>
      <c r="GC458"/>
      <c r="GD458"/>
      <c r="GE458"/>
      <c r="GF458"/>
      <c r="GG458"/>
      <c r="GH458"/>
      <c r="GI458"/>
      <c r="GJ458"/>
      <c r="GK458"/>
      <c r="GL458"/>
      <c r="GM458"/>
      <c r="GN458"/>
      <c r="GO458"/>
      <c r="GP458"/>
      <c r="GQ458"/>
      <c r="GR458"/>
      <c r="GS458"/>
      <c r="GT458"/>
      <c r="GU458"/>
      <c r="GV458"/>
      <c r="GW458"/>
      <c r="GX458"/>
      <c r="GY458"/>
      <c r="GZ458"/>
      <c r="HA458"/>
      <c r="HB458"/>
      <c r="HC458"/>
      <c r="HD458"/>
      <c r="HE458"/>
      <c r="HF458"/>
      <c r="HG458"/>
      <c r="HH458"/>
      <c r="HI458"/>
      <c r="HJ458"/>
      <c r="HK458"/>
      <c r="HL458"/>
      <c r="HM458"/>
      <c r="HN458"/>
      <c r="HO458"/>
      <c r="HP458"/>
      <c r="HQ458"/>
      <c r="HR458"/>
      <c r="HS458"/>
      <c r="HT458"/>
      <c r="HU458"/>
      <c r="HV458"/>
      <c r="HW458"/>
      <c r="HX458"/>
      <c r="HY458"/>
      <c r="HZ458"/>
      <c r="IA458"/>
      <c r="IB458"/>
      <c r="IC458"/>
      <c r="ID458"/>
      <c r="IE458"/>
      <c r="IF458"/>
      <c r="IG458"/>
      <c r="IH458"/>
    </row>
    <row r="459" spans="1:242" s="1" customFormat="1" ht="26.25">
      <c r="A459" s="35" t="s">
        <v>5</v>
      </c>
      <c r="B459" s="38" t="s">
        <v>167</v>
      </c>
      <c r="C459" s="49">
        <v>195</v>
      </c>
      <c r="D459" s="50" t="s">
        <v>168</v>
      </c>
      <c r="E459" s="41" t="s">
        <v>177</v>
      </c>
      <c r="F459" s="9">
        <v>10</v>
      </c>
      <c r="G459" s="10" t="s">
        <v>1</v>
      </c>
      <c r="H459" s="10" t="s">
        <v>0</v>
      </c>
      <c r="I459" s="9">
        <v>3</v>
      </c>
      <c r="J459" s="9">
        <v>20</v>
      </c>
      <c r="K459" s="9">
        <v>5</v>
      </c>
      <c r="L459" s="9">
        <v>22</v>
      </c>
      <c r="M459" s="9"/>
      <c r="N459" s="9"/>
      <c r="O459" s="9"/>
      <c r="P459" s="9"/>
      <c r="Q459" s="35"/>
      <c r="R459" s="36"/>
      <c r="S459" s="35"/>
      <c r="T459" s="35"/>
      <c r="U459" s="37"/>
      <c r="V459" s="38"/>
      <c r="W459" s="38"/>
      <c r="X459" s="38"/>
      <c r="Y459" s="39"/>
      <c r="Z459" s="39"/>
      <c r="AA459" s="40"/>
      <c r="AB459" s="40"/>
      <c r="AC459" s="40"/>
      <c r="AD459" s="40"/>
      <c r="AE459" s="40"/>
      <c r="AF459" s="40"/>
      <c r="AG459" s="40"/>
      <c r="AH459" s="40"/>
      <c r="AI459" s="40"/>
      <c r="AJ459" s="40"/>
      <c r="AK459" s="40"/>
      <c r="AL459" s="40"/>
      <c r="AM459" s="40"/>
      <c r="AN459" s="40"/>
      <c r="AO459" s="40"/>
      <c r="AP459" s="40"/>
      <c r="AQ459"/>
      <c r="AR459"/>
      <c r="AS459"/>
      <c r="AT459"/>
      <c r="AU459"/>
      <c r="AV459"/>
      <c r="AW459"/>
      <c r="AX459"/>
      <c r="AY459"/>
      <c r="AZ459"/>
      <c r="BA459"/>
      <c r="BB459"/>
      <c r="BC459"/>
      <c r="BD459"/>
      <c r="BE459"/>
      <c r="BF459"/>
      <c r="BG459"/>
      <c r="BH459"/>
      <c r="BI459"/>
      <c r="BJ459"/>
      <c r="BK459"/>
      <c r="BL45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  <c r="EH459"/>
      <c r="EI459"/>
      <c r="EJ459"/>
      <c r="EK459"/>
      <c r="EL459"/>
      <c r="EM459"/>
      <c r="EN459"/>
      <c r="EO459"/>
      <c r="EP459"/>
      <c r="EQ459"/>
      <c r="ER459"/>
      <c r="ES459"/>
      <c r="ET459"/>
      <c r="EU459"/>
      <c r="EV459"/>
      <c r="EW459"/>
      <c r="EX459"/>
      <c r="EY459"/>
      <c r="EZ459"/>
      <c r="FA459"/>
      <c r="FB459"/>
      <c r="FC459"/>
      <c r="FD459"/>
      <c r="FE459"/>
      <c r="FF459"/>
      <c r="FG459"/>
      <c r="FH459"/>
      <c r="FI459"/>
      <c r="FJ459"/>
      <c r="FK459"/>
      <c r="FL459"/>
      <c r="FM459"/>
      <c r="FN459"/>
      <c r="FO459"/>
      <c r="FP459"/>
      <c r="FQ459"/>
      <c r="FR459"/>
      <c r="FS459"/>
      <c r="FT459"/>
      <c r="FU459"/>
      <c r="FV459"/>
      <c r="FW459"/>
      <c r="FX459"/>
      <c r="FY459"/>
      <c r="FZ459"/>
      <c r="GA459"/>
      <c r="GB459"/>
      <c r="GC459"/>
      <c r="GD459"/>
      <c r="GE459"/>
      <c r="GF459"/>
      <c r="GG459"/>
      <c r="GH459"/>
      <c r="GI459"/>
      <c r="GJ459"/>
      <c r="GK459"/>
      <c r="GL459"/>
      <c r="GM459"/>
      <c r="GN459"/>
      <c r="GO459"/>
      <c r="GP459"/>
      <c r="GQ459"/>
      <c r="GR459"/>
      <c r="GS459"/>
      <c r="GT459"/>
      <c r="GU459"/>
      <c r="GV459"/>
      <c r="GW459"/>
      <c r="GX459"/>
      <c r="GY459"/>
      <c r="GZ459"/>
      <c r="HA459"/>
      <c r="HB459"/>
      <c r="HC459"/>
      <c r="HD459"/>
      <c r="HE459"/>
      <c r="HF459"/>
      <c r="HG459"/>
      <c r="HH459"/>
      <c r="HI459"/>
      <c r="HJ459"/>
      <c r="HK459"/>
      <c r="HL459"/>
      <c r="HM459"/>
      <c r="HN459"/>
      <c r="HO459"/>
      <c r="HP459"/>
      <c r="HQ459"/>
      <c r="HR459"/>
      <c r="HS459"/>
      <c r="HT459"/>
      <c r="HU459"/>
      <c r="HV459"/>
      <c r="HW459"/>
      <c r="HX459"/>
      <c r="HY459"/>
      <c r="HZ459"/>
      <c r="IA459"/>
      <c r="IB459"/>
      <c r="IC459"/>
      <c r="ID459"/>
      <c r="IE459"/>
      <c r="IF459"/>
      <c r="IG459"/>
      <c r="IH459"/>
    </row>
    <row r="460" spans="1:242" s="1" customFormat="1" ht="26.25">
      <c r="A460" s="35" t="s">
        <v>5</v>
      </c>
      <c r="B460" s="38" t="s">
        <v>167</v>
      </c>
      <c r="C460" s="49">
        <v>195</v>
      </c>
      <c r="D460" s="50" t="s">
        <v>168</v>
      </c>
      <c r="E460" s="41" t="s">
        <v>177</v>
      </c>
      <c r="F460" s="9">
        <v>10</v>
      </c>
      <c r="G460" s="10" t="s">
        <v>1</v>
      </c>
      <c r="H460" s="10" t="s">
        <v>0</v>
      </c>
      <c r="I460" s="9">
        <v>3</v>
      </c>
      <c r="J460" s="9">
        <v>21</v>
      </c>
      <c r="K460" s="9">
        <v>4</v>
      </c>
      <c r="L460" s="9">
        <v>22</v>
      </c>
      <c r="M460" s="9"/>
      <c r="N460" s="9"/>
      <c r="O460" s="9"/>
      <c r="P460" s="9"/>
      <c r="Q460" s="35"/>
      <c r="R460" s="36"/>
      <c r="S460" s="35"/>
      <c r="T460" s="35"/>
      <c r="U460" s="37"/>
      <c r="V460" s="38"/>
      <c r="W460" s="38"/>
      <c r="X460" s="38"/>
      <c r="Y460" s="39"/>
      <c r="Z460" s="39"/>
      <c r="AA460" s="40"/>
      <c r="AB460" s="40"/>
      <c r="AC460" s="40"/>
      <c r="AD460" s="40"/>
      <c r="AE460" s="40"/>
      <c r="AF460" s="40"/>
      <c r="AG460" s="40"/>
      <c r="AH460" s="40"/>
      <c r="AI460" s="40"/>
      <c r="AJ460" s="40"/>
      <c r="AK460" s="40"/>
      <c r="AL460" s="40"/>
      <c r="AM460" s="40"/>
      <c r="AN460" s="40"/>
      <c r="AO460" s="40"/>
      <c r="AP460" s="40"/>
      <c r="AQ460"/>
      <c r="AR460"/>
      <c r="AS460"/>
      <c r="AT460"/>
      <c r="AU460"/>
      <c r="AV460"/>
      <c r="AW460"/>
      <c r="AX460"/>
      <c r="AY460"/>
      <c r="AZ460"/>
      <c r="BA460"/>
      <c r="BB460"/>
      <c r="BC460"/>
      <c r="BD460"/>
      <c r="BE460"/>
      <c r="BF460"/>
      <c r="BG460"/>
      <c r="BH460"/>
      <c r="BI460"/>
      <c r="BJ460"/>
      <c r="BK460"/>
      <c r="BL460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  <c r="EH460"/>
      <c r="EI460"/>
      <c r="EJ460"/>
      <c r="EK460"/>
      <c r="EL460"/>
      <c r="EM460"/>
      <c r="EN460"/>
      <c r="EO460"/>
      <c r="EP460"/>
      <c r="EQ460"/>
      <c r="ER460"/>
      <c r="ES460"/>
      <c r="ET460"/>
      <c r="EU460"/>
      <c r="EV460"/>
      <c r="EW460"/>
      <c r="EX460"/>
      <c r="EY460"/>
      <c r="EZ460"/>
      <c r="FA460"/>
      <c r="FB460"/>
      <c r="FC460"/>
      <c r="FD460"/>
      <c r="FE460"/>
      <c r="FF460"/>
      <c r="FG460"/>
      <c r="FH460"/>
      <c r="FI460"/>
      <c r="FJ460"/>
      <c r="FK460"/>
      <c r="FL460"/>
      <c r="FM460"/>
      <c r="FN460"/>
      <c r="FO460"/>
      <c r="FP460"/>
      <c r="FQ460"/>
      <c r="FR460"/>
      <c r="FS460"/>
      <c r="FT460"/>
      <c r="FU460"/>
      <c r="FV460"/>
      <c r="FW460"/>
      <c r="FX460"/>
      <c r="FY460"/>
      <c r="FZ460"/>
      <c r="GA460"/>
      <c r="GB460"/>
      <c r="GC460"/>
      <c r="GD460"/>
      <c r="GE460"/>
      <c r="GF460"/>
      <c r="GG460"/>
      <c r="GH460"/>
      <c r="GI460"/>
      <c r="GJ460"/>
      <c r="GK460"/>
      <c r="GL460"/>
      <c r="GM460"/>
      <c r="GN460"/>
      <c r="GO460"/>
      <c r="GP460"/>
      <c r="GQ460"/>
      <c r="GR460"/>
      <c r="GS460"/>
      <c r="GT460"/>
      <c r="GU460"/>
      <c r="GV460"/>
      <c r="GW460"/>
      <c r="GX460"/>
      <c r="GY460"/>
      <c r="GZ460"/>
      <c r="HA460"/>
      <c r="HB460"/>
      <c r="HC460"/>
      <c r="HD460"/>
      <c r="HE460"/>
      <c r="HF460"/>
      <c r="HG460"/>
      <c r="HH460"/>
      <c r="HI460"/>
      <c r="HJ460"/>
      <c r="HK460"/>
      <c r="HL460"/>
      <c r="HM460"/>
      <c r="HN460"/>
      <c r="HO460"/>
      <c r="HP460"/>
      <c r="HQ460"/>
      <c r="HR460"/>
      <c r="HS460"/>
      <c r="HT460"/>
      <c r="HU460"/>
      <c r="HV460"/>
      <c r="HW460"/>
      <c r="HX460"/>
      <c r="HY460"/>
      <c r="HZ460"/>
      <c r="IA460"/>
      <c r="IB460"/>
      <c r="IC460"/>
      <c r="ID460"/>
      <c r="IE460"/>
      <c r="IF460"/>
      <c r="IG460"/>
      <c r="IH460"/>
    </row>
    <row r="461" spans="1:242" s="1" customFormat="1" ht="26.25">
      <c r="A461" s="35" t="s">
        <v>5</v>
      </c>
      <c r="B461" s="38" t="s">
        <v>167</v>
      </c>
      <c r="C461" s="49">
        <v>195</v>
      </c>
      <c r="D461" s="50" t="s">
        <v>168</v>
      </c>
      <c r="E461" s="41" t="s">
        <v>177</v>
      </c>
      <c r="F461" s="9">
        <v>10</v>
      </c>
      <c r="G461" s="10" t="s">
        <v>1</v>
      </c>
      <c r="H461" s="10" t="s">
        <v>0</v>
      </c>
      <c r="I461" s="9">
        <v>3</v>
      </c>
      <c r="J461" s="9">
        <v>24</v>
      </c>
      <c r="K461" s="9">
        <v>1</v>
      </c>
      <c r="L461" s="9">
        <v>22</v>
      </c>
      <c r="M461" s="9"/>
      <c r="N461" s="9"/>
      <c r="O461" s="9"/>
      <c r="P461" s="9"/>
      <c r="Q461" s="35"/>
      <c r="R461" s="36"/>
      <c r="S461" s="35"/>
      <c r="T461" s="35"/>
      <c r="U461" s="37"/>
      <c r="V461" s="38"/>
      <c r="W461" s="38"/>
      <c r="X461" s="38"/>
      <c r="Y461" s="39"/>
      <c r="Z461" s="39"/>
      <c r="AA461" s="40"/>
      <c r="AB461" s="40"/>
      <c r="AC461" s="40"/>
      <c r="AD461" s="40"/>
      <c r="AE461" s="40"/>
      <c r="AF461" s="40"/>
      <c r="AG461" s="40"/>
      <c r="AH461" s="40"/>
      <c r="AI461" s="40"/>
      <c r="AJ461" s="40"/>
      <c r="AK461" s="40"/>
      <c r="AL461" s="40"/>
      <c r="AM461" s="40"/>
      <c r="AN461" s="40"/>
      <c r="AO461" s="40"/>
      <c r="AP461" s="40"/>
      <c r="AQ461"/>
      <c r="AR461"/>
      <c r="AS461"/>
      <c r="AT461"/>
      <c r="AU461"/>
      <c r="AV461"/>
      <c r="AW461"/>
      <c r="AX461"/>
      <c r="AY461"/>
      <c r="AZ461"/>
      <c r="BA461"/>
      <c r="BB461"/>
      <c r="BC461"/>
      <c r="BD461"/>
      <c r="BE461"/>
      <c r="BF461"/>
      <c r="BG461"/>
      <c r="BH461"/>
      <c r="BI461"/>
      <c r="BJ461"/>
      <c r="BK461"/>
      <c r="BL461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  <c r="EH461"/>
      <c r="EI461"/>
      <c r="EJ461"/>
      <c r="EK461"/>
      <c r="EL461"/>
      <c r="EM461"/>
      <c r="EN461"/>
      <c r="EO461"/>
      <c r="EP461"/>
      <c r="EQ461"/>
      <c r="ER461"/>
      <c r="ES461"/>
      <c r="ET461"/>
      <c r="EU461"/>
      <c r="EV461"/>
      <c r="EW461"/>
      <c r="EX461"/>
      <c r="EY461"/>
      <c r="EZ461"/>
      <c r="FA461"/>
      <c r="FB461"/>
      <c r="FC461"/>
      <c r="FD461"/>
      <c r="FE461"/>
      <c r="FF461"/>
      <c r="FG461"/>
      <c r="FH461"/>
      <c r="FI461"/>
      <c r="FJ461"/>
      <c r="FK461"/>
      <c r="FL461"/>
      <c r="FM461"/>
      <c r="FN461"/>
      <c r="FO461"/>
      <c r="FP461"/>
      <c r="FQ461"/>
      <c r="FR461"/>
      <c r="FS461"/>
      <c r="FT461"/>
      <c r="FU461"/>
      <c r="FV461"/>
      <c r="FW461"/>
      <c r="FX461"/>
      <c r="FY461"/>
      <c r="FZ461"/>
      <c r="GA461"/>
      <c r="GB461"/>
      <c r="GC461"/>
      <c r="GD461"/>
      <c r="GE461"/>
      <c r="GF461"/>
      <c r="GG461"/>
      <c r="GH461"/>
      <c r="GI461"/>
      <c r="GJ461"/>
      <c r="GK461"/>
      <c r="GL461"/>
      <c r="GM461"/>
      <c r="GN461"/>
      <c r="GO461"/>
      <c r="GP461"/>
      <c r="GQ461"/>
      <c r="GR461"/>
      <c r="GS461"/>
      <c r="GT461"/>
      <c r="GU461"/>
      <c r="GV461"/>
      <c r="GW461"/>
      <c r="GX461"/>
      <c r="GY461"/>
      <c r="GZ461"/>
      <c r="HA461"/>
      <c r="HB461"/>
      <c r="HC461"/>
      <c r="HD461"/>
      <c r="HE461"/>
      <c r="HF461"/>
      <c r="HG461"/>
      <c r="HH461"/>
      <c r="HI461"/>
      <c r="HJ461"/>
      <c r="HK461"/>
      <c r="HL461"/>
      <c r="HM461"/>
      <c r="HN461"/>
      <c r="HO461"/>
      <c r="HP461"/>
      <c r="HQ461"/>
      <c r="HR461"/>
      <c r="HS461"/>
      <c r="HT461"/>
      <c r="HU461"/>
      <c r="HV461"/>
      <c r="HW461"/>
      <c r="HX461"/>
      <c r="HY461"/>
      <c r="HZ461"/>
      <c r="IA461"/>
      <c r="IB461"/>
      <c r="IC461"/>
      <c r="ID461"/>
      <c r="IE461"/>
      <c r="IF461"/>
      <c r="IG461"/>
      <c r="IH461"/>
    </row>
    <row r="462" spans="1:242" s="1" customFormat="1" ht="26.25">
      <c r="A462" s="35" t="s">
        <v>5</v>
      </c>
      <c r="B462" s="38" t="s">
        <v>167</v>
      </c>
      <c r="C462" s="49">
        <v>195</v>
      </c>
      <c r="D462" s="50" t="s">
        <v>168</v>
      </c>
      <c r="E462" s="41" t="s">
        <v>177</v>
      </c>
      <c r="F462" s="9">
        <v>10</v>
      </c>
      <c r="G462" s="10" t="s">
        <v>1</v>
      </c>
      <c r="H462" s="10" t="s">
        <v>0</v>
      </c>
      <c r="I462" s="9">
        <v>3</v>
      </c>
      <c r="J462" s="9">
        <v>23</v>
      </c>
      <c r="K462" s="9">
        <v>2</v>
      </c>
      <c r="L462" s="9">
        <v>22</v>
      </c>
      <c r="M462" s="9"/>
      <c r="N462" s="9"/>
      <c r="O462" s="9"/>
      <c r="P462" s="9"/>
      <c r="Q462" s="35"/>
      <c r="R462" s="36"/>
      <c r="S462" s="35"/>
      <c r="T462" s="35"/>
      <c r="U462" s="37"/>
      <c r="V462" s="38"/>
      <c r="W462" s="38"/>
      <c r="X462" s="38"/>
      <c r="Y462" s="39"/>
      <c r="Z462" s="39"/>
      <c r="AA462" s="40"/>
      <c r="AB462" s="40"/>
      <c r="AC462" s="40"/>
      <c r="AD462" s="40"/>
      <c r="AE462" s="40"/>
      <c r="AF462" s="40"/>
      <c r="AG462" s="40"/>
      <c r="AH462" s="40"/>
      <c r="AI462" s="40"/>
      <c r="AJ462" s="40"/>
      <c r="AK462" s="40"/>
      <c r="AL462" s="40"/>
      <c r="AM462" s="40"/>
      <c r="AN462" s="40"/>
      <c r="AO462" s="40"/>
      <c r="AP462" s="40"/>
      <c r="AQ462"/>
      <c r="AR462"/>
      <c r="AS462"/>
      <c r="AT462"/>
      <c r="AU462"/>
      <c r="AV462"/>
      <c r="AW462"/>
      <c r="AX462"/>
      <c r="AY462"/>
      <c r="AZ462"/>
      <c r="BA462"/>
      <c r="BB462"/>
      <c r="BC462"/>
      <c r="BD462"/>
      <c r="BE462"/>
      <c r="BF462"/>
      <c r="BG462"/>
      <c r="BH462"/>
      <c r="BI462"/>
      <c r="BJ462"/>
      <c r="BK462"/>
      <c r="BL462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  <c r="EH462"/>
      <c r="EI462"/>
      <c r="EJ462"/>
      <c r="EK462"/>
      <c r="EL462"/>
      <c r="EM462"/>
      <c r="EN462"/>
      <c r="EO462"/>
      <c r="EP462"/>
      <c r="EQ462"/>
      <c r="ER462"/>
      <c r="ES462"/>
      <c r="ET462"/>
      <c r="EU462"/>
      <c r="EV462"/>
      <c r="EW462"/>
      <c r="EX462"/>
      <c r="EY462"/>
      <c r="EZ462"/>
      <c r="FA462"/>
      <c r="FB462"/>
      <c r="FC462"/>
      <c r="FD462"/>
      <c r="FE462"/>
      <c r="FF462"/>
      <c r="FG462"/>
      <c r="FH462"/>
      <c r="FI462"/>
      <c r="FJ462"/>
      <c r="FK462"/>
      <c r="FL462"/>
      <c r="FM462"/>
      <c r="FN462"/>
      <c r="FO462"/>
      <c r="FP462"/>
      <c r="FQ462"/>
      <c r="FR462"/>
      <c r="FS462"/>
      <c r="FT462"/>
      <c r="FU462"/>
      <c r="FV462"/>
      <c r="FW462"/>
      <c r="FX462"/>
      <c r="FY462"/>
      <c r="FZ462"/>
      <c r="GA462"/>
      <c r="GB462"/>
      <c r="GC462"/>
      <c r="GD462"/>
      <c r="GE462"/>
      <c r="GF462"/>
      <c r="GG462"/>
      <c r="GH462"/>
      <c r="GI462"/>
      <c r="GJ462"/>
      <c r="GK462"/>
      <c r="GL462"/>
      <c r="GM462"/>
      <c r="GN462"/>
      <c r="GO462"/>
      <c r="GP462"/>
      <c r="GQ462"/>
      <c r="GR462"/>
      <c r="GS462"/>
      <c r="GT462"/>
      <c r="GU462"/>
      <c r="GV462"/>
      <c r="GW462"/>
      <c r="GX462"/>
      <c r="GY462"/>
      <c r="GZ462"/>
      <c r="HA462"/>
      <c r="HB462"/>
      <c r="HC462"/>
      <c r="HD462"/>
      <c r="HE462"/>
      <c r="HF462"/>
      <c r="HG462"/>
      <c r="HH462"/>
      <c r="HI462"/>
      <c r="HJ462"/>
      <c r="HK462"/>
      <c r="HL462"/>
      <c r="HM462"/>
      <c r="HN462"/>
      <c r="HO462"/>
      <c r="HP462"/>
      <c r="HQ462"/>
      <c r="HR462"/>
      <c r="HS462"/>
      <c r="HT462"/>
      <c r="HU462"/>
      <c r="HV462"/>
      <c r="HW462"/>
      <c r="HX462"/>
      <c r="HY462"/>
      <c r="HZ462"/>
      <c r="IA462"/>
      <c r="IB462"/>
      <c r="IC462"/>
      <c r="ID462"/>
      <c r="IE462"/>
      <c r="IF462"/>
      <c r="IG462"/>
      <c r="IH462"/>
    </row>
    <row r="463" spans="1:242" s="1" customFormat="1" ht="26.25">
      <c r="A463" s="35" t="s">
        <v>5</v>
      </c>
      <c r="B463" s="38" t="s">
        <v>169</v>
      </c>
      <c r="C463" s="49">
        <v>196</v>
      </c>
      <c r="D463" s="50" t="s">
        <v>170</v>
      </c>
      <c r="E463" s="41" t="s">
        <v>175</v>
      </c>
      <c r="F463" s="9">
        <v>5</v>
      </c>
      <c r="G463" s="10" t="s">
        <v>1</v>
      </c>
      <c r="H463" s="10" t="s">
        <v>9</v>
      </c>
      <c r="I463" s="9"/>
      <c r="J463" s="9"/>
      <c r="K463" s="9"/>
      <c r="L463" s="9"/>
      <c r="M463" s="9">
        <v>13</v>
      </c>
      <c r="N463" s="9">
        <v>14</v>
      </c>
      <c r="O463" s="9">
        <v>12</v>
      </c>
      <c r="P463" s="9">
        <v>11</v>
      </c>
      <c r="Q463" s="35"/>
      <c r="R463" s="36"/>
      <c r="S463" s="35"/>
      <c r="T463" s="35"/>
      <c r="U463" s="37"/>
      <c r="V463" s="38"/>
      <c r="W463" s="38"/>
      <c r="X463" s="38"/>
      <c r="Y463" s="39"/>
      <c r="Z463" s="39"/>
      <c r="AA463" s="40"/>
      <c r="AB463" s="40"/>
      <c r="AC463" s="40"/>
      <c r="AD463" s="40"/>
      <c r="AE463" s="40"/>
      <c r="AF463" s="40"/>
      <c r="AG463" s="40"/>
      <c r="AH463" s="40"/>
      <c r="AI463" s="40"/>
      <c r="AJ463" s="40"/>
      <c r="AK463" s="40"/>
      <c r="AL463" s="40"/>
      <c r="AM463" s="40"/>
      <c r="AN463" s="40"/>
      <c r="AO463" s="40"/>
      <c r="AP463" s="40"/>
      <c r="AQ463"/>
      <c r="AR463"/>
      <c r="AS463"/>
      <c r="AT463"/>
      <c r="AU463"/>
      <c r="AV463"/>
      <c r="AW463"/>
      <c r="AX463"/>
      <c r="AY463"/>
      <c r="AZ463"/>
      <c r="BA463"/>
      <c r="BB463"/>
      <c r="BC463"/>
      <c r="BD463"/>
      <c r="BE463"/>
      <c r="BF463"/>
      <c r="BG463"/>
      <c r="BH463"/>
      <c r="BI463"/>
      <c r="BJ463"/>
      <c r="BK463"/>
      <c r="BL46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  <c r="EH463"/>
      <c r="EI463"/>
      <c r="EJ463"/>
      <c r="EK463"/>
      <c r="EL463"/>
      <c r="EM463"/>
      <c r="EN463"/>
      <c r="EO463"/>
      <c r="EP463"/>
      <c r="EQ463"/>
      <c r="ER463"/>
      <c r="ES463"/>
      <c r="ET463"/>
      <c r="EU463"/>
      <c r="EV463"/>
      <c r="EW463"/>
      <c r="EX463"/>
      <c r="EY463"/>
      <c r="EZ463"/>
      <c r="FA463"/>
      <c r="FB463"/>
      <c r="FC463"/>
      <c r="FD463"/>
      <c r="FE463"/>
      <c r="FF463"/>
      <c r="FG463"/>
      <c r="FH463"/>
      <c r="FI463"/>
      <c r="FJ463"/>
      <c r="FK463"/>
      <c r="FL463"/>
      <c r="FM463"/>
      <c r="FN463"/>
      <c r="FO463"/>
      <c r="FP463"/>
      <c r="FQ463"/>
      <c r="FR463"/>
      <c r="FS463"/>
      <c r="FT463"/>
      <c r="FU463"/>
      <c r="FV463"/>
      <c r="FW463"/>
      <c r="FX463"/>
      <c r="FY463"/>
      <c r="FZ463"/>
      <c r="GA463"/>
      <c r="GB463"/>
      <c r="GC463"/>
      <c r="GD463"/>
      <c r="GE463"/>
      <c r="GF463"/>
      <c r="GG463"/>
      <c r="GH463"/>
      <c r="GI463"/>
      <c r="GJ463"/>
      <c r="GK463"/>
      <c r="GL463"/>
      <c r="GM463"/>
      <c r="GN463"/>
      <c r="GO463"/>
      <c r="GP463"/>
      <c r="GQ463"/>
      <c r="GR463"/>
      <c r="GS463"/>
      <c r="GT463"/>
      <c r="GU463"/>
      <c r="GV463"/>
      <c r="GW463"/>
      <c r="GX463"/>
      <c r="GY463"/>
      <c r="GZ463"/>
      <c r="HA463"/>
      <c r="HB463"/>
      <c r="HC463"/>
      <c r="HD463"/>
      <c r="HE463"/>
      <c r="HF463"/>
      <c r="HG463"/>
      <c r="HH463"/>
      <c r="HI463"/>
      <c r="HJ463"/>
      <c r="HK463"/>
      <c r="HL463"/>
      <c r="HM463"/>
      <c r="HN463"/>
      <c r="HO463"/>
      <c r="HP463"/>
      <c r="HQ463"/>
      <c r="HR463"/>
      <c r="HS463"/>
      <c r="HT463"/>
      <c r="HU463"/>
      <c r="HV463"/>
      <c r="HW463"/>
      <c r="HX463"/>
      <c r="HY463"/>
      <c r="HZ463"/>
      <c r="IA463"/>
      <c r="IB463"/>
      <c r="IC463"/>
      <c r="ID463"/>
      <c r="IE463"/>
      <c r="IF463"/>
      <c r="IG463"/>
      <c r="IH463"/>
    </row>
    <row r="464" spans="1:242" s="1" customFormat="1" ht="26.25">
      <c r="A464" s="35" t="s">
        <v>5</v>
      </c>
      <c r="B464" s="38" t="s">
        <v>169</v>
      </c>
      <c r="C464" s="49">
        <v>196</v>
      </c>
      <c r="D464" s="50" t="s">
        <v>170</v>
      </c>
      <c r="E464" s="41" t="s">
        <v>176</v>
      </c>
      <c r="F464" s="9">
        <v>8</v>
      </c>
      <c r="G464" s="10" t="s">
        <v>1</v>
      </c>
      <c r="H464" s="10" t="s">
        <v>7</v>
      </c>
      <c r="I464" s="9">
        <v>8</v>
      </c>
      <c r="J464" s="9">
        <v>16</v>
      </c>
      <c r="K464" s="9">
        <v>9</v>
      </c>
      <c r="L464" s="9">
        <v>17</v>
      </c>
      <c r="M464" s="9"/>
      <c r="N464" s="9"/>
      <c r="O464" s="9"/>
      <c r="P464" s="9"/>
      <c r="Q464" s="35"/>
      <c r="R464" s="36"/>
      <c r="S464" s="35"/>
      <c r="T464" s="35"/>
      <c r="U464" s="37"/>
      <c r="V464" s="38"/>
      <c r="W464" s="38"/>
      <c r="X464" s="38"/>
      <c r="Y464" s="39"/>
      <c r="Z464" s="39"/>
      <c r="AA464" s="40"/>
      <c r="AB464" s="40"/>
      <c r="AC464" s="40"/>
      <c r="AD464" s="40"/>
      <c r="AE464" s="40"/>
      <c r="AF464" s="40"/>
      <c r="AG464" s="40"/>
      <c r="AH464" s="40"/>
      <c r="AI464" s="40"/>
      <c r="AJ464" s="40"/>
      <c r="AK464" s="40"/>
      <c r="AL464" s="40"/>
      <c r="AM464" s="40"/>
      <c r="AN464" s="40"/>
      <c r="AO464" s="40"/>
      <c r="AP464" s="40"/>
      <c r="AQ464"/>
      <c r="AR464"/>
      <c r="AS464"/>
      <c r="AT464"/>
      <c r="AU464"/>
      <c r="AV464"/>
      <c r="AW464"/>
      <c r="AX464"/>
      <c r="AY464"/>
      <c r="AZ464"/>
      <c r="BA464"/>
      <c r="BB464"/>
      <c r="BC464"/>
      <c r="BD464"/>
      <c r="BE464"/>
      <c r="BF464"/>
      <c r="BG464"/>
      <c r="BH464"/>
      <c r="BI464"/>
      <c r="BJ464"/>
      <c r="BK464"/>
      <c r="BL464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  <c r="EH464"/>
      <c r="EI464"/>
      <c r="EJ464"/>
      <c r="EK464"/>
      <c r="EL464"/>
      <c r="EM464"/>
      <c r="EN464"/>
      <c r="EO464"/>
      <c r="EP464"/>
      <c r="EQ464"/>
      <c r="ER464"/>
      <c r="ES464"/>
      <c r="ET464"/>
      <c r="EU464"/>
      <c r="EV464"/>
      <c r="EW464"/>
      <c r="EX464"/>
      <c r="EY464"/>
      <c r="EZ464"/>
      <c r="FA464"/>
      <c r="FB464"/>
      <c r="FC464"/>
      <c r="FD464"/>
      <c r="FE464"/>
      <c r="FF464"/>
      <c r="FG464"/>
      <c r="FH464"/>
      <c r="FI464"/>
      <c r="FJ464"/>
      <c r="FK464"/>
      <c r="FL464"/>
      <c r="FM464"/>
      <c r="FN464"/>
      <c r="FO464"/>
      <c r="FP464"/>
      <c r="FQ464"/>
      <c r="FR464"/>
      <c r="FS464"/>
      <c r="FT464"/>
      <c r="FU464"/>
      <c r="FV464"/>
      <c r="FW464"/>
      <c r="FX464"/>
      <c r="FY464"/>
      <c r="FZ464"/>
      <c r="GA464"/>
      <c r="GB464"/>
      <c r="GC464"/>
      <c r="GD464"/>
      <c r="GE464"/>
      <c r="GF464"/>
      <c r="GG464"/>
      <c r="GH464"/>
      <c r="GI464"/>
      <c r="GJ464"/>
      <c r="GK464"/>
      <c r="GL464"/>
      <c r="GM464"/>
      <c r="GN464"/>
      <c r="GO464"/>
      <c r="GP464"/>
      <c r="GQ464"/>
      <c r="GR464"/>
      <c r="GS464"/>
      <c r="GT464"/>
      <c r="GU464"/>
      <c r="GV464"/>
      <c r="GW464"/>
      <c r="GX464"/>
      <c r="GY464"/>
      <c r="GZ464"/>
      <c r="HA464"/>
      <c r="HB464"/>
      <c r="HC464"/>
      <c r="HD464"/>
      <c r="HE464"/>
      <c r="HF464"/>
      <c r="HG464"/>
      <c r="HH464"/>
      <c r="HI464"/>
      <c r="HJ464"/>
      <c r="HK464"/>
      <c r="HL464"/>
      <c r="HM464"/>
      <c r="HN464"/>
      <c r="HO464"/>
      <c r="HP464"/>
      <c r="HQ464"/>
      <c r="HR464"/>
      <c r="HS464"/>
      <c r="HT464"/>
      <c r="HU464"/>
      <c r="HV464"/>
      <c r="HW464"/>
      <c r="HX464"/>
      <c r="HY464"/>
      <c r="HZ464"/>
      <c r="IA464"/>
      <c r="IB464"/>
      <c r="IC464"/>
      <c r="ID464"/>
      <c r="IE464"/>
      <c r="IF464"/>
      <c r="IG464"/>
      <c r="IH464"/>
    </row>
    <row r="465" spans="1:242" s="1" customFormat="1" ht="26.25">
      <c r="A465" s="35" t="s">
        <v>5</v>
      </c>
      <c r="B465" s="38" t="s">
        <v>169</v>
      </c>
      <c r="C465" s="49">
        <v>196</v>
      </c>
      <c r="D465" s="50" t="s">
        <v>170</v>
      </c>
      <c r="E465" s="41" t="s">
        <v>176</v>
      </c>
      <c r="F465" s="9">
        <v>8</v>
      </c>
      <c r="G465" s="10" t="s">
        <v>1</v>
      </c>
      <c r="H465" s="10" t="s">
        <v>7</v>
      </c>
      <c r="I465" s="9">
        <v>8</v>
      </c>
      <c r="J465" s="9">
        <v>18</v>
      </c>
      <c r="K465" s="9">
        <v>7</v>
      </c>
      <c r="L465" s="9">
        <v>17</v>
      </c>
      <c r="M465" s="9"/>
      <c r="N465" s="9"/>
      <c r="O465" s="9"/>
      <c r="P465" s="9"/>
      <c r="Q465" s="35"/>
      <c r="R465" s="36"/>
      <c r="S465" s="35"/>
      <c r="T465" s="35"/>
      <c r="U465" s="37"/>
      <c r="V465" s="38"/>
      <c r="W465" s="38"/>
      <c r="X465" s="38"/>
      <c r="Y465" s="39"/>
      <c r="Z465" s="39"/>
      <c r="AA465" s="40"/>
      <c r="AB465" s="40"/>
      <c r="AC465" s="40"/>
      <c r="AD465" s="40"/>
      <c r="AE465" s="40"/>
      <c r="AF465" s="40"/>
      <c r="AG465" s="40"/>
      <c r="AH465" s="40"/>
      <c r="AI465" s="40"/>
      <c r="AJ465" s="40"/>
      <c r="AK465" s="40"/>
      <c r="AL465" s="40"/>
      <c r="AM465" s="40"/>
      <c r="AN465" s="40"/>
      <c r="AO465" s="40"/>
      <c r="AP465" s="40"/>
      <c r="AQ465"/>
      <c r="AR465"/>
      <c r="AS465"/>
      <c r="AT465"/>
      <c r="AU465"/>
      <c r="AV465"/>
      <c r="AW465"/>
      <c r="AX465"/>
      <c r="AY465"/>
      <c r="AZ465"/>
      <c r="BA465"/>
      <c r="BB465"/>
      <c r="BC465"/>
      <c r="BD465"/>
      <c r="BE465"/>
      <c r="BF465"/>
      <c r="BG465"/>
      <c r="BH465"/>
      <c r="BI465"/>
      <c r="BJ465"/>
      <c r="BK465"/>
      <c r="BL465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  <c r="EH465"/>
      <c r="EI465"/>
      <c r="EJ465"/>
      <c r="EK465"/>
      <c r="EL465"/>
      <c r="EM465"/>
      <c r="EN465"/>
      <c r="EO465"/>
      <c r="EP465"/>
      <c r="EQ465"/>
      <c r="ER465"/>
      <c r="ES465"/>
      <c r="ET465"/>
      <c r="EU465"/>
      <c r="EV465"/>
      <c r="EW465"/>
      <c r="EX465"/>
      <c r="EY465"/>
      <c r="EZ465"/>
      <c r="FA465"/>
      <c r="FB465"/>
      <c r="FC465"/>
      <c r="FD465"/>
      <c r="FE465"/>
      <c r="FF465"/>
      <c r="FG465"/>
      <c r="FH465"/>
      <c r="FI465"/>
      <c r="FJ465"/>
      <c r="FK465"/>
      <c r="FL465"/>
      <c r="FM465"/>
      <c r="FN465"/>
      <c r="FO465"/>
      <c r="FP465"/>
      <c r="FQ465"/>
      <c r="FR465"/>
      <c r="FS465"/>
      <c r="FT465"/>
      <c r="FU465"/>
      <c r="FV465"/>
      <c r="FW465"/>
      <c r="FX465"/>
      <c r="FY465"/>
      <c r="FZ465"/>
      <c r="GA465"/>
      <c r="GB465"/>
      <c r="GC465"/>
      <c r="GD465"/>
      <c r="GE465"/>
      <c r="GF465"/>
      <c r="GG465"/>
      <c r="GH465"/>
      <c r="GI465"/>
      <c r="GJ465"/>
      <c r="GK465"/>
      <c r="GL465"/>
      <c r="GM465"/>
      <c r="GN465"/>
      <c r="GO465"/>
      <c r="GP465"/>
      <c r="GQ465"/>
      <c r="GR465"/>
      <c r="GS465"/>
      <c r="GT465"/>
      <c r="GU465"/>
      <c r="GV465"/>
      <c r="GW465"/>
      <c r="GX465"/>
      <c r="GY465"/>
      <c r="GZ465"/>
      <c r="HA465"/>
      <c r="HB465"/>
      <c r="HC465"/>
      <c r="HD465"/>
      <c r="HE465"/>
      <c r="HF465"/>
      <c r="HG465"/>
      <c r="HH465"/>
      <c r="HI465"/>
      <c r="HJ465"/>
      <c r="HK465"/>
      <c r="HL465"/>
      <c r="HM465"/>
      <c r="HN465"/>
      <c r="HO465"/>
      <c r="HP465"/>
      <c r="HQ465"/>
      <c r="HR465"/>
      <c r="HS465"/>
      <c r="HT465"/>
      <c r="HU465"/>
      <c r="HV465"/>
      <c r="HW465"/>
      <c r="HX465"/>
      <c r="HY465"/>
      <c r="HZ465"/>
      <c r="IA465"/>
      <c r="IB465"/>
      <c r="IC465"/>
      <c r="ID465"/>
      <c r="IE465"/>
      <c r="IF465"/>
      <c r="IG465"/>
      <c r="IH465"/>
    </row>
    <row r="466" spans="1:242" s="1" customFormat="1" ht="26.25">
      <c r="A466" s="35" t="s">
        <v>5</v>
      </c>
      <c r="B466" s="38" t="s">
        <v>169</v>
      </c>
      <c r="C466" s="49">
        <v>196</v>
      </c>
      <c r="D466" s="50" t="s">
        <v>170</v>
      </c>
      <c r="E466" s="41" t="s">
        <v>177</v>
      </c>
      <c r="F466" s="9">
        <v>10</v>
      </c>
      <c r="G466" s="10" t="s">
        <v>1</v>
      </c>
      <c r="H466" s="10" t="s">
        <v>0</v>
      </c>
      <c r="I466" s="9">
        <v>3</v>
      </c>
      <c r="J466" s="9">
        <v>20</v>
      </c>
      <c r="K466" s="9">
        <v>5</v>
      </c>
      <c r="L466" s="9">
        <v>22</v>
      </c>
      <c r="M466" s="9"/>
      <c r="N466" s="9"/>
      <c r="O466" s="9"/>
      <c r="P466" s="9"/>
      <c r="Q466" s="35"/>
      <c r="R466" s="36"/>
      <c r="S466" s="35"/>
      <c r="T466" s="35"/>
      <c r="U466" s="37"/>
      <c r="V466" s="38"/>
      <c r="W466" s="38"/>
      <c r="X466" s="38"/>
      <c r="Y466" s="39"/>
      <c r="Z466" s="39"/>
      <c r="AA466" s="40"/>
      <c r="AB466" s="40"/>
      <c r="AC466" s="40"/>
      <c r="AD466" s="40"/>
      <c r="AE466" s="40"/>
      <c r="AF466" s="40"/>
      <c r="AG466" s="40"/>
      <c r="AH466" s="40"/>
      <c r="AI466" s="40"/>
      <c r="AJ466" s="40"/>
      <c r="AK466" s="40"/>
      <c r="AL466" s="40"/>
      <c r="AM466" s="40"/>
      <c r="AN466" s="40"/>
      <c r="AO466" s="40"/>
      <c r="AP466" s="40"/>
      <c r="AQ466"/>
      <c r="AR466"/>
      <c r="AS466"/>
      <c r="AT466"/>
      <c r="AU466"/>
      <c r="AV466"/>
      <c r="AW466"/>
      <c r="AX466"/>
      <c r="AY466"/>
      <c r="AZ466"/>
      <c r="BA466"/>
      <c r="BB466"/>
      <c r="BC466"/>
      <c r="BD466"/>
      <c r="BE466"/>
      <c r="BF466"/>
      <c r="BG466"/>
      <c r="BH466"/>
      <c r="BI466"/>
      <c r="BJ466"/>
      <c r="BK466"/>
      <c r="BL466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  <c r="EH466"/>
      <c r="EI466"/>
      <c r="EJ466"/>
      <c r="EK466"/>
      <c r="EL466"/>
      <c r="EM466"/>
      <c r="EN466"/>
      <c r="EO466"/>
      <c r="EP466"/>
      <c r="EQ466"/>
      <c r="ER466"/>
      <c r="ES466"/>
      <c r="ET466"/>
      <c r="EU466"/>
      <c r="EV466"/>
      <c r="EW466"/>
      <c r="EX466"/>
      <c r="EY466"/>
      <c r="EZ466"/>
      <c r="FA466"/>
      <c r="FB466"/>
      <c r="FC466"/>
      <c r="FD466"/>
      <c r="FE466"/>
      <c r="FF466"/>
      <c r="FG466"/>
      <c r="FH466"/>
      <c r="FI466"/>
      <c r="FJ466"/>
      <c r="FK466"/>
      <c r="FL466"/>
      <c r="FM466"/>
      <c r="FN466"/>
      <c r="FO466"/>
      <c r="FP466"/>
      <c r="FQ466"/>
      <c r="FR466"/>
      <c r="FS466"/>
      <c r="FT466"/>
      <c r="FU466"/>
      <c r="FV466"/>
      <c r="FW466"/>
      <c r="FX466"/>
      <c r="FY466"/>
      <c r="FZ466"/>
      <c r="GA466"/>
      <c r="GB466"/>
      <c r="GC466"/>
      <c r="GD466"/>
      <c r="GE466"/>
      <c r="GF466"/>
      <c r="GG466"/>
      <c r="GH466"/>
      <c r="GI466"/>
      <c r="GJ466"/>
      <c r="GK466"/>
      <c r="GL466"/>
      <c r="GM466"/>
      <c r="GN466"/>
      <c r="GO466"/>
      <c r="GP466"/>
      <c r="GQ466"/>
      <c r="GR466"/>
      <c r="GS466"/>
      <c r="GT466"/>
      <c r="GU466"/>
      <c r="GV466"/>
      <c r="GW466"/>
      <c r="GX466"/>
      <c r="GY466"/>
      <c r="GZ466"/>
      <c r="HA466"/>
      <c r="HB466"/>
      <c r="HC466"/>
      <c r="HD466"/>
      <c r="HE466"/>
      <c r="HF466"/>
      <c r="HG466"/>
      <c r="HH466"/>
      <c r="HI466"/>
      <c r="HJ466"/>
      <c r="HK466"/>
      <c r="HL466"/>
      <c r="HM466"/>
      <c r="HN466"/>
      <c r="HO466"/>
      <c r="HP466"/>
      <c r="HQ466"/>
      <c r="HR466"/>
      <c r="HS466"/>
      <c r="HT466"/>
      <c r="HU466"/>
      <c r="HV466"/>
      <c r="HW466"/>
      <c r="HX466"/>
      <c r="HY466"/>
      <c r="HZ466"/>
      <c r="IA466"/>
      <c r="IB466"/>
      <c r="IC466"/>
      <c r="ID466"/>
      <c r="IE466"/>
      <c r="IF466"/>
      <c r="IG466"/>
      <c r="IH466"/>
    </row>
    <row r="467" spans="1:242" s="1" customFormat="1" ht="26.25">
      <c r="A467" s="35" t="s">
        <v>5</v>
      </c>
      <c r="B467" s="38" t="s">
        <v>169</v>
      </c>
      <c r="C467" s="49">
        <v>196</v>
      </c>
      <c r="D467" s="50" t="s">
        <v>170</v>
      </c>
      <c r="E467" s="41" t="s">
        <v>177</v>
      </c>
      <c r="F467" s="9">
        <v>10</v>
      </c>
      <c r="G467" s="10" t="s">
        <v>1</v>
      </c>
      <c r="H467" s="10" t="s">
        <v>0</v>
      </c>
      <c r="I467" s="9">
        <v>3</v>
      </c>
      <c r="J467" s="9">
        <v>21</v>
      </c>
      <c r="K467" s="9">
        <v>4</v>
      </c>
      <c r="L467" s="9">
        <v>22</v>
      </c>
      <c r="M467" s="9"/>
      <c r="N467" s="9"/>
      <c r="O467" s="9"/>
      <c r="P467" s="9"/>
      <c r="Q467" s="35"/>
      <c r="R467" s="36"/>
      <c r="S467" s="35"/>
      <c r="T467" s="35"/>
      <c r="U467" s="37"/>
      <c r="V467" s="38"/>
      <c r="W467" s="38"/>
      <c r="X467" s="38"/>
      <c r="Y467" s="39"/>
      <c r="Z467" s="39"/>
      <c r="AA467" s="40"/>
      <c r="AB467" s="40"/>
      <c r="AC467" s="40"/>
      <c r="AD467" s="40"/>
      <c r="AE467" s="40"/>
      <c r="AF467" s="40"/>
      <c r="AG467" s="40"/>
      <c r="AH467" s="40"/>
      <c r="AI467" s="40"/>
      <c r="AJ467" s="40"/>
      <c r="AK467" s="40"/>
      <c r="AL467" s="40"/>
      <c r="AM467" s="40"/>
      <c r="AN467" s="40"/>
      <c r="AO467" s="40"/>
      <c r="AP467" s="40"/>
      <c r="AQ467"/>
      <c r="AR467"/>
      <c r="AS467"/>
      <c r="AT467"/>
      <c r="AU467"/>
      <c r="AV467"/>
      <c r="AW467"/>
      <c r="AX467"/>
      <c r="AY467"/>
      <c r="AZ467"/>
      <c r="BA467"/>
      <c r="BB467"/>
      <c r="BC467"/>
      <c r="BD467"/>
      <c r="BE467"/>
      <c r="BF467"/>
      <c r="BG467"/>
      <c r="BH467"/>
      <c r="BI467"/>
      <c r="BJ467"/>
      <c r="BK467"/>
      <c r="BL467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  <c r="EH467"/>
      <c r="EI467"/>
      <c r="EJ467"/>
      <c r="EK467"/>
      <c r="EL467"/>
      <c r="EM467"/>
      <c r="EN467"/>
      <c r="EO467"/>
      <c r="EP467"/>
      <c r="EQ467"/>
      <c r="ER467"/>
      <c r="ES467"/>
      <c r="ET467"/>
      <c r="EU467"/>
      <c r="EV467"/>
      <c r="EW467"/>
      <c r="EX467"/>
      <c r="EY467"/>
      <c r="EZ467"/>
      <c r="FA467"/>
      <c r="FB467"/>
      <c r="FC467"/>
      <c r="FD467"/>
      <c r="FE467"/>
      <c r="FF467"/>
      <c r="FG467"/>
      <c r="FH467"/>
      <c r="FI467"/>
      <c r="FJ467"/>
      <c r="FK467"/>
      <c r="FL467"/>
      <c r="FM467"/>
      <c r="FN467"/>
      <c r="FO467"/>
      <c r="FP467"/>
      <c r="FQ467"/>
      <c r="FR467"/>
      <c r="FS467"/>
      <c r="FT467"/>
      <c r="FU467"/>
      <c r="FV467"/>
      <c r="FW467"/>
      <c r="FX467"/>
      <c r="FY467"/>
      <c r="FZ467"/>
      <c r="GA467"/>
      <c r="GB467"/>
      <c r="GC467"/>
      <c r="GD467"/>
      <c r="GE467"/>
      <c r="GF467"/>
      <c r="GG467"/>
      <c r="GH467"/>
      <c r="GI467"/>
      <c r="GJ467"/>
      <c r="GK467"/>
      <c r="GL467"/>
      <c r="GM467"/>
      <c r="GN467"/>
      <c r="GO467"/>
      <c r="GP467"/>
      <c r="GQ467"/>
      <c r="GR467"/>
      <c r="GS467"/>
      <c r="GT467"/>
      <c r="GU467"/>
      <c r="GV467"/>
      <c r="GW467"/>
      <c r="GX467"/>
      <c r="GY467"/>
      <c r="GZ467"/>
      <c r="HA467"/>
      <c r="HB467"/>
      <c r="HC467"/>
      <c r="HD467"/>
      <c r="HE467"/>
      <c r="HF467"/>
      <c r="HG467"/>
      <c r="HH467"/>
      <c r="HI467"/>
      <c r="HJ467"/>
      <c r="HK467"/>
      <c r="HL467"/>
      <c r="HM467"/>
      <c r="HN467"/>
      <c r="HO467"/>
      <c r="HP467"/>
      <c r="HQ467"/>
      <c r="HR467"/>
      <c r="HS467"/>
      <c r="HT467"/>
      <c r="HU467"/>
      <c r="HV467"/>
      <c r="HW467"/>
      <c r="HX467"/>
      <c r="HY467"/>
      <c r="HZ467"/>
      <c r="IA467"/>
      <c r="IB467"/>
      <c r="IC467"/>
      <c r="ID467"/>
      <c r="IE467"/>
      <c r="IF467"/>
      <c r="IG467"/>
      <c r="IH467"/>
    </row>
    <row r="468" spans="1:242" s="1" customFormat="1" ht="26.25">
      <c r="A468" s="35" t="s">
        <v>5</v>
      </c>
      <c r="B468" s="38" t="s">
        <v>169</v>
      </c>
      <c r="C468" s="49">
        <v>196</v>
      </c>
      <c r="D468" s="50" t="s">
        <v>170</v>
      </c>
      <c r="E468" s="41" t="s">
        <v>177</v>
      </c>
      <c r="F468" s="9">
        <v>10</v>
      </c>
      <c r="G468" s="10" t="s">
        <v>1</v>
      </c>
      <c r="H468" s="10" t="s">
        <v>0</v>
      </c>
      <c r="I468" s="9">
        <v>3</v>
      </c>
      <c r="J468" s="9">
        <v>24</v>
      </c>
      <c r="K468" s="9">
        <v>1</v>
      </c>
      <c r="L468" s="9">
        <v>22</v>
      </c>
      <c r="M468" s="9"/>
      <c r="N468" s="9"/>
      <c r="O468" s="9"/>
      <c r="P468" s="9"/>
      <c r="Q468" s="35"/>
      <c r="R468" s="36"/>
      <c r="S468" s="35"/>
      <c r="T468" s="35"/>
      <c r="U468" s="37"/>
      <c r="V468" s="38"/>
      <c r="W468" s="38"/>
      <c r="X468" s="38"/>
      <c r="Y468" s="39"/>
      <c r="Z468" s="39"/>
      <c r="AA468" s="40"/>
      <c r="AB468" s="40"/>
      <c r="AC468" s="40"/>
      <c r="AD468" s="40"/>
      <c r="AE468" s="40"/>
      <c r="AF468" s="40"/>
      <c r="AG468" s="40"/>
      <c r="AH468" s="40"/>
      <c r="AI468" s="40"/>
      <c r="AJ468" s="40"/>
      <c r="AK468" s="40"/>
      <c r="AL468" s="40"/>
      <c r="AM468" s="40"/>
      <c r="AN468" s="40"/>
      <c r="AO468" s="40"/>
      <c r="AP468" s="40"/>
      <c r="AQ468"/>
      <c r="AR468"/>
      <c r="AS468"/>
      <c r="AT468"/>
      <c r="AU468"/>
      <c r="AV468"/>
      <c r="AW468"/>
      <c r="AX468"/>
      <c r="AY468"/>
      <c r="AZ468"/>
      <c r="BA468"/>
      <c r="BB468"/>
      <c r="BC468"/>
      <c r="BD468"/>
      <c r="BE468"/>
      <c r="BF468"/>
      <c r="BG468"/>
      <c r="BH468"/>
      <c r="BI468"/>
      <c r="BJ468"/>
      <c r="BK468"/>
      <c r="BL468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  <c r="EH468"/>
      <c r="EI468"/>
      <c r="EJ468"/>
      <c r="EK468"/>
      <c r="EL468"/>
      <c r="EM468"/>
      <c r="EN468"/>
      <c r="EO468"/>
      <c r="EP468"/>
      <c r="EQ468"/>
      <c r="ER468"/>
      <c r="ES468"/>
      <c r="ET468"/>
      <c r="EU468"/>
      <c r="EV468"/>
      <c r="EW468"/>
      <c r="EX468"/>
      <c r="EY468"/>
      <c r="EZ468"/>
      <c r="FA468"/>
      <c r="FB468"/>
      <c r="FC468"/>
      <c r="FD468"/>
      <c r="FE468"/>
      <c r="FF468"/>
      <c r="FG468"/>
      <c r="FH468"/>
      <c r="FI468"/>
      <c r="FJ468"/>
      <c r="FK468"/>
      <c r="FL468"/>
      <c r="FM468"/>
      <c r="FN468"/>
      <c r="FO468"/>
      <c r="FP468"/>
      <c r="FQ468"/>
      <c r="FR468"/>
      <c r="FS468"/>
      <c r="FT468"/>
      <c r="FU468"/>
      <c r="FV468"/>
      <c r="FW468"/>
      <c r="FX468"/>
      <c r="FY468"/>
      <c r="FZ468"/>
      <c r="GA468"/>
      <c r="GB468"/>
      <c r="GC468"/>
      <c r="GD468"/>
      <c r="GE468"/>
      <c r="GF468"/>
      <c r="GG468"/>
      <c r="GH468"/>
      <c r="GI468"/>
      <c r="GJ468"/>
      <c r="GK468"/>
      <c r="GL468"/>
      <c r="GM468"/>
      <c r="GN468"/>
      <c r="GO468"/>
      <c r="GP468"/>
      <c r="GQ468"/>
      <c r="GR468"/>
      <c r="GS468"/>
      <c r="GT468"/>
      <c r="GU468"/>
      <c r="GV468"/>
      <c r="GW468"/>
      <c r="GX468"/>
      <c r="GY468"/>
      <c r="GZ468"/>
      <c r="HA468"/>
      <c r="HB468"/>
      <c r="HC468"/>
      <c r="HD468"/>
      <c r="HE468"/>
      <c r="HF468"/>
      <c r="HG468"/>
      <c r="HH468"/>
      <c r="HI468"/>
      <c r="HJ468"/>
      <c r="HK468"/>
      <c r="HL468"/>
      <c r="HM468"/>
      <c r="HN468"/>
      <c r="HO468"/>
      <c r="HP468"/>
      <c r="HQ468"/>
      <c r="HR468"/>
      <c r="HS468"/>
      <c r="HT468"/>
      <c r="HU468"/>
      <c r="HV468"/>
      <c r="HW468"/>
      <c r="HX468"/>
      <c r="HY468"/>
      <c r="HZ468"/>
      <c r="IA468"/>
      <c r="IB468"/>
      <c r="IC468"/>
      <c r="ID468"/>
      <c r="IE468"/>
      <c r="IF468"/>
      <c r="IG468"/>
      <c r="IH468"/>
    </row>
    <row r="469" spans="1:242" s="1" customFormat="1" ht="26.25">
      <c r="A469" s="35" t="s">
        <v>5</v>
      </c>
      <c r="B469" s="38" t="s">
        <v>169</v>
      </c>
      <c r="C469" s="49">
        <v>196</v>
      </c>
      <c r="D469" s="50" t="s">
        <v>170</v>
      </c>
      <c r="E469" s="41" t="s">
        <v>177</v>
      </c>
      <c r="F469" s="9">
        <v>10</v>
      </c>
      <c r="G469" s="10" t="s">
        <v>1</v>
      </c>
      <c r="H469" s="10" t="s">
        <v>0</v>
      </c>
      <c r="I469" s="9">
        <v>3</v>
      </c>
      <c r="J469" s="9">
        <v>23</v>
      </c>
      <c r="K469" s="9">
        <v>2</v>
      </c>
      <c r="L469" s="9">
        <v>22</v>
      </c>
      <c r="M469" s="9"/>
      <c r="N469" s="9"/>
      <c r="O469" s="9"/>
      <c r="P469" s="9"/>
      <c r="Q469" s="35"/>
      <c r="R469" s="36"/>
      <c r="S469" s="35"/>
      <c r="T469" s="35"/>
      <c r="U469" s="37"/>
      <c r="V469" s="38"/>
      <c r="W469" s="38"/>
      <c r="X469" s="38"/>
      <c r="Y469" s="39"/>
      <c r="Z469" s="39"/>
      <c r="AA469" s="40"/>
      <c r="AB469" s="40"/>
      <c r="AC469" s="40"/>
      <c r="AD469" s="40"/>
      <c r="AE469" s="40"/>
      <c r="AF469" s="40"/>
      <c r="AG469" s="40"/>
      <c r="AH469" s="40"/>
      <c r="AI469" s="40"/>
      <c r="AJ469" s="40"/>
      <c r="AK469" s="40"/>
      <c r="AL469" s="40"/>
      <c r="AM469" s="40"/>
      <c r="AN469" s="40"/>
      <c r="AO469" s="40"/>
      <c r="AP469" s="40"/>
      <c r="AQ469"/>
      <c r="AR469"/>
      <c r="AS469"/>
      <c r="AT469"/>
      <c r="AU469"/>
      <c r="AV469"/>
      <c r="AW469"/>
      <c r="AX469"/>
      <c r="AY469"/>
      <c r="AZ469"/>
      <c r="BA469"/>
      <c r="BB469"/>
      <c r="BC469"/>
      <c r="BD469"/>
      <c r="BE469"/>
      <c r="BF469"/>
      <c r="BG469"/>
      <c r="BH469"/>
      <c r="BI469"/>
      <c r="BJ469"/>
      <c r="BK469"/>
      <c r="BL46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  <c r="EH469"/>
      <c r="EI469"/>
      <c r="EJ469"/>
      <c r="EK469"/>
      <c r="EL469"/>
      <c r="EM469"/>
      <c r="EN469"/>
      <c r="EO469"/>
      <c r="EP469"/>
      <c r="EQ469"/>
      <c r="ER469"/>
      <c r="ES469"/>
      <c r="ET469"/>
      <c r="EU469"/>
      <c r="EV469"/>
      <c r="EW469"/>
      <c r="EX469"/>
      <c r="EY469"/>
      <c r="EZ469"/>
      <c r="FA469"/>
      <c r="FB469"/>
      <c r="FC469"/>
      <c r="FD469"/>
      <c r="FE469"/>
      <c r="FF469"/>
      <c r="FG469"/>
      <c r="FH469"/>
      <c r="FI469"/>
      <c r="FJ469"/>
      <c r="FK469"/>
      <c r="FL469"/>
      <c r="FM469"/>
      <c r="FN469"/>
      <c r="FO469"/>
      <c r="FP469"/>
      <c r="FQ469"/>
      <c r="FR469"/>
      <c r="FS469"/>
      <c r="FT469"/>
      <c r="FU469"/>
      <c r="FV469"/>
      <c r="FW469"/>
      <c r="FX469"/>
      <c r="FY469"/>
      <c r="FZ469"/>
      <c r="GA469"/>
      <c r="GB469"/>
      <c r="GC469"/>
      <c r="GD469"/>
      <c r="GE469"/>
      <c r="GF469"/>
      <c r="GG469"/>
      <c r="GH469"/>
      <c r="GI469"/>
      <c r="GJ469"/>
      <c r="GK469"/>
      <c r="GL469"/>
      <c r="GM469"/>
      <c r="GN469"/>
      <c r="GO469"/>
      <c r="GP469"/>
      <c r="GQ469"/>
      <c r="GR469"/>
      <c r="GS469"/>
      <c r="GT469"/>
      <c r="GU469"/>
      <c r="GV469"/>
      <c r="GW469"/>
      <c r="GX469"/>
      <c r="GY469"/>
      <c r="GZ469"/>
      <c r="HA469"/>
      <c r="HB469"/>
      <c r="HC469"/>
      <c r="HD469"/>
      <c r="HE469"/>
      <c r="HF469"/>
      <c r="HG469"/>
      <c r="HH469"/>
      <c r="HI469"/>
      <c r="HJ469"/>
      <c r="HK469"/>
      <c r="HL469"/>
      <c r="HM469"/>
      <c r="HN469"/>
      <c r="HO469"/>
      <c r="HP469"/>
      <c r="HQ469"/>
      <c r="HR469"/>
      <c r="HS469"/>
      <c r="HT469"/>
      <c r="HU469"/>
      <c r="HV469"/>
      <c r="HW469"/>
      <c r="HX469"/>
      <c r="HY469"/>
      <c r="HZ469"/>
      <c r="IA469"/>
      <c r="IB469"/>
      <c r="IC469"/>
      <c r="ID469"/>
      <c r="IE469"/>
      <c r="IF469"/>
      <c r="IG469"/>
      <c r="IH469"/>
    </row>
    <row r="470" spans="1:242" s="1" customFormat="1" ht="26.25">
      <c r="A470" s="35" t="s">
        <v>5</v>
      </c>
      <c r="B470" s="38" t="s">
        <v>171</v>
      </c>
      <c r="C470" s="49">
        <v>197</v>
      </c>
      <c r="D470" s="50" t="s">
        <v>172</v>
      </c>
      <c r="E470" s="41" t="s">
        <v>175</v>
      </c>
      <c r="F470" s="9">
        <v>5</v>
      </c>
      <c r="G470" s="10" t="s">
        <v>1</v>
      </c>
      <c r="H470" s="10" t="s">
        <v>9</v>
      </c>
      <c r="I470" s="9"/>
      <c r="J470" s="9"/>
      <c r="K470" s="9"/>
      <c r="L470" s="9"/>
      <c r="M470" s="9">
        <v>13</v>
      </c>
      <c r="N470" s="9">
        <v>14</v>
      </c>
      <c r="O470" s="9">
        <v>12</v>
      </c>
      <c r="P470" s="9">
        <v>11</v>
      </c>
      <c r="Q470" s="35"/>
      <c r="R470" s="36"/>
      <c r="S470" s="35"/>
      <c r="T470" s="35"/>
      <c r="U470" s="37"/>
      <c r="V470" s="38"/>
      <c r="W470" s="38"/>
      <c r="X470" s="38"/>
      <c r="Y470" s="39"/>
      <c r="Z470" s="39"/>
      <c r="AA470" s="40"/>
      <c r="AB470" s="40"/>
      <c r="AC470" s="40"/>
      <c r="AD470" s="40"/>
      <c r="AE470" s="40"/>
      <c r="AF470" s="40"/>
      <c r="AG470" s="40"/>
      <c r="AH470" s="40"/>
      <c r="AI470" s="40"/>
      <c r="AJ470" s="40"/>
      <c r="AK470" s="40"/>
      <c r="AL470" s="40"/>
      <c r="AM470" s="40"/>
      <c r="AN470" s="40"/>
      <c r="AO470" s="40"/>
      <c r="AP470" s="40"/>
      <c r="AQ470"/>
      <c r="AR470"/>
      <c r="AS470"/>
      <c r="AT470"/>
      <c r="AU470"/>
      <c r="AV470"/>
      <c r="AW470"/>
      <c r="AX470"/>
      <c r="AY470"/>
      <c r="AZ470"/>
      <c r="BA470"/>
      <c r="BB470"/>
      <c r="BC470"/>
      <c r="BD470"/>
      <c r="BE470"/>
      <c r="BF470"/>
      <c r="BG470"/>
      <c r="BH470"/>
      <c r="BI470"/>
      <c r="BJ470"/>
      <c r="BK470"/>
      <c r="BL470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  <c r="EH470"/>
      <c r="EI470"/>
      <c r="EJ470"/>
      <c r="EK470"/>
      <c r="EL470"/>
      <c r="EM470"/>
      <c r="EN470"/>
      <c r="EO470"/>
      <c r="EP470"/>
      <c r="EQ470"/>
      <c r="ER470"/>
      <c r="ES470"/>
      <c r="ET470"/>
      <c r="EU470"/>
      <c r="EV470"/>
      <c r="EW470"/>
      <c r="EX470"/>
      <c r="EY470"/>
      <c r="EZ470"/>
      <c r="FA470"/>
      <c r="FB470"/>
      <c r="FC470"/>
      <c r="FD470"/>
      <c r="FE470"/>
      <c r="FF470"/>
      <c r="FG470"/>
      <c r="FH470"/>
      <c r="FI470"/>
      <c r="FJ470"/>
      <c r="FK470"/>
      <c r="FL470"/>
      <c r="FM470"/>
      <c r="FN470"/>
      <c r="FO470"/>
      <c r="FP470"/>
      <c r="FQ470"/>
      <c r="FR470"/>
      <c r="FS470"/>
      <c r="FT470"/>
      <c r="FU470"/>
      <c r="FV470"/>
      <c r="FW470"/>
      <c r="FX470"/>
      <c r="FY470"/>
      <c r="FZ470"/>
      <c r="GA470"/>
      <c r="GB470"/>
      <c r="GC470"/>
      <c r="GD470"/>
      <c r="GE470"/>
      <c r="GF470"/>
      <c r="GG470"/>
      <c r="GH470"/>
      <c r="GI470"/>
      <c r="GJ470"/>
      <c r="GK470"/>
      <c r="GL470"/>
      <c r="GM470"/>
      <c r="GN470"/>
      <c r="GO470"/>
      <c r="GP470"/>
      <c r="GQ470"/>
      <c r="GR470"/>
      <c r="GS470"/>
      <c r="GT470"/>
      <c r="GU470"/>
      <c r="GV470"/>
      <c r="GW470"/>
      <c r="GX470"/>
      <c r="GY470"/>
      <c r="GZ470"/>
      <c r="HA470"/>
      <c r="HB470"/>
      <c r="HC470"/>
      <c r="HD470"/>
      <c r="HE470"/>
      <c r="HF470"/>
      <c r="HG470"/>
      <c r="HH470"/>
      <c r="HI470"/>
      <c r="HJ470"/>
      <c r="HK470"/>
      <c r="HL470"/>
      <c r="HM470"/>
      <c r="HN470"/>
      <c r="HO470"/>
      <c r="HP470"/>
      <c r="HQ470"/>
      <c r="HR470"/>
      <c r="HS470"/>
      <c r="HT470"/>
      <c r="HU470"/>
      <c r="HV470"/>
      <c r="HW470"/>
      <c r="HX470"/>
      <c r="HY470"/>
      <c r="HZ470"/>
      <c r="IA470"/>
      <c r="IB470"/>
      <c r="IC470"/>
      <c r="ID470"/>
      <c r="IE470"/>
      <c r="IF470"/>
      <c r="IG470"/>
      <c r="IH470"/>
    </row>
    <row r="471" spans="1:242" s="1" customFormat="1" ht="26.25">
      <c r="A471" s="35" t="s">
        <v>5</v>
      </c>
      <c r="B471" s="38" t="s">
        <v>171</v>
      </c>
      <c r="C471" s="49">
        <v>197</v>
      </c>
      <c r="D471" s="50" t="s">
        <v>172</v>
      </c>
      <c r="E471" s="41" t="s">
        <v>176</v>
      </c>
      <c r="F471" s="9">
        <v>8</v>
      </c>
      <c r="G471" s="10" t="s">
        <v>1</v>
      </c>
      <c r="H471" s="10" t="s">
        <v>7</v>
      </c>
      <c r="I471" s="9">
        <v>8</v>
      </c>
      <c r="J471" s="9">
        <v>16</v>
      </c>
      <c r="K471" s="9">
        <v>9</v>
      </c>
      <c r="L471" s="9">
        <v>17</v>
      </c>
      <c r="M471" s="9"/>
      <c r="N471" s="9"/>
      <c r="O471" s="9"/>
      <c r="P471" s="9"/>
      <c r="Q471" s="35"/>
      <c r="R471" s="36"/>
      <c r="S471" s="35"/>
      <c r="T471" s="35"/>
      <c r="U471" s="37"/>
      <c r="V471" s="38"/>
      <c r="W471" s="38"/>
      <c r="X471" s="38"/>
      <c r="Y471" s="39"/>
      <c r="Z471" s="39"/>
      <c r="AA471" s="40"/>
      <c r="AB471" s="40"/>
      <c r="AC471" s="40"/>
      <c r="AD471" s="40"/>
      <c r="AE471" s="40"/>
      <c r="AF471" s="40"/>
      <c r="AG471" s="40"/>
      <c r="AH471" s="40"/>
      <c r="AI471" s="40"/>
      <c r="AJ471" s="40"/>
      <c r="AK471" s="40"/>
      <c r="AL471" s="40"/>
      <c r="AM471" s="40"/>
      <c r="AN471" s="40"/>
      <c r="AO471" s="40"/>
      <c r="AP471" s="40"/>
      <c r="AQ471"/>
      <c r="AR471"/>
      <c r="AS471"/>
      <c r="AT471"/>
      <c r="AU471"/>
      <c r="AV471"/>
      <c r="AW471"/>
      <c r="AX471"/>
      <c r="AY471"/>
      <c r="AZ471"/>
      <c r="BA471"/>
      <c r="BB471"/>
      <c r="BC471"/>
      <c r="BD471"/>
      <c r="BE471"/>
      <c r="BF471"/>
      <c r="BG471"/>
      <c r="BH471"/>
      <c r="BI471"/>
      <c r="BJ471"/>
      <c r="BK471"/>
      <c r="BL471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  <c r="EH471"/>
      <c r="EI471"/>
      <c r="EJ471"/>
      <c r="EK471"/>
      <c r="EL471"/>
      <c r="EM471"/>
      <c r="EN471"/>
      <c r="EO471"/>
      <c r="EP471"/>
      <c r="EQ471"/>
      <c r="ER471"/>
      <c r="ES471"/>
      <c r="ET471"/>
      <c r="EU471"/>
      <c r="EV471"/>
      <c r="EW471"/>
      <c r="EX471"/>
      <c r="EY471"/>
      <c r="EZ471"/>
      <c r="FA471"/>
      <c r="FB471"/>
      <c r="FC471"/>
      <c r="FD471"/>
      <c r="FE471"/>
      <c r="FF471"/>
      <c r="FG471"/>
      <c r="FH471"/>
      <c r="FI471"/>
      <c r="FJ471"/>
      <c r="FK471"/>
      <c r="FL471"/>
      <c r="FM471"/>
      <c r="FN471"/>
      <c r="FO471"/>
      <c r="FP471"/>
      <c r="FQ471"/>
      <c r="FR471"/>
      <c r="FS471"/>
      <c r="FT471"/>
      <c r="FU471"/>
      <c r="FV471"/>
      <c r="FW471"/>
      <c r="FX471"/>
      <c r="FY471"/>
      <c r="FZ471"/>
      <c r="GA471"/>
      <c r="GB471"/>
      <c r="GC471"/>
      <c r="GD471"/>
      <c r="GE471"/>
      <c r="GF471"/>
      <c r="GG471"/>
      <c r="GH471"/>
      <c r="GI471"/>
      <c r="GJ471"/>
      <c r="GK471"/>
      <c r="GL471"/>
      <c r="GM471"/>
      <c r="GN471"/>
      <c r="GO471"/>
      <c r="GP471"/>
      <c r="GQ471"/>
      <c r="GR471"/>
      <c r="GS471"/>
      <c r="GT471"/>
      <c r="GU471"/>
      <c r="GV471"/>
      <c r="GW471"/>
      <c r="GX471"/>
      <c r="GY471"/>
      <c r="GZ471"/>
      <c r="HA471"/>
      <c r="HB471"/>
      <c r="HC471"/>
      <c r="HD471"/>
      <c r="HE471"/>
      <c r="HF471"/>
      <c r="HG471"/>
      <c r="HH471"/>
      <c r="HI471"/>
      <c r="HJ471"/>
      <c r="HK471"/>
      <c r="HL471"/>
      <c r="HM471"/>
      <c r="HN471"/>
      <c r="HO471"/>
      <c r="HP471"/>
      <c r="HQ471"/>
      <c r="HR471"/>
      <c r="HS471"/>
      <c r="HT471"/>
      <c r="HU471"/>
      <c r="HV471"/>
      <c r="HW471"/>
      <c r="HX471"/>
      <c r="HY471"/>
      <c r="HZ471"/>
      <c r="IA471"/>
      <c r="IB471"/>
      <c r="IC471"/>
      <c r="ID471"/>
      <c r="IE471"/>
      <c r="IF471"/>
      <c r="IG471"/>
      <c r="IH471"/>
    </row>
    <row r="472" spans="1:242" s="1" customFormat="1" ht="26.25">
      <c r="A472" s="35" t="s">
        <v>5</v>
      </c>
      <c r="B472" s="38" t="s">
        <v>171</v>
      </c>
      <c r="C472" s="49">
        <v>197</v>
      </c>
      <c r="D472" s="50" t="s">
        <v>172</v>
      </c>
      <c r="E472" s="41" t="s">
        <v>176</v>
      </c>
      <c r="F472" s="9">
        <v>8</v>
      </c>
      <c r="G472" s="10" t="s">
        <v>1</v>
      </c>
      <c r="H472" s="10" t="s">
        <v>7</v>
      </c>
      <c r="I472" s="9">
        <v>8</v>
      </c>
      <c r="J472" s="9">
        <v>18</v>
      </c>
      <c r="K472" s="9">
        <v>7</v>
      </c>
      <c r="L472" s="9">
        <v>17</v>
      </c>
      <c r="M472" s="9"/>
      <c r="N472" s="9"/>
      <c r="O472" s="9"/>
      <c r="P472" s="9"/>
      <c r="Q472" s="35"/>
      <c r="R472" s="36"/>
      <c r="S472" s="35"/>
      <c r="T472" s="35"/>
      <c r="U472" s="37"/>
      <c r="V472" s="38"/>
      <c r="W472" s="38"/>
      <c r="X472" s="38"/>
      <c r="Y472" s="39"/>
      <c r="Z472" s="39"/>
      <c r="AA472" s="40"/>
      <c r="AB472" s="40"/>
      <c r="AC472" s="40"/>
      <c r="AD472" s="40"/>
      <c r="AE472" s="40"/>
      <c r="AF472" s="40"/>
      <c r="AG472" s="40"/>
      <c r="AH472" s="40"/>
      <c r="AI472" s="40"/>
      <c r="AJ472" s="40"/>
      <c r="AK472" s="40"/>
      <c r="AL472" s="40"/>
      <c r="AM472" s="40"/>
      <c r="AN472" s="40"/>
      <c r="AO472" s="40"/>
      <c r="AP472" s="40"/>
      <c r="AQ472"/>
      <c r="AR472"/>
      <c r="AS472"/>
      <c r="AT472"/>
      <c r="AU472"/>
      <c r="AV472"/>
      <c r="AW472"/>
      <c r="AX472"/>
      <c r="AY472"/>
      <c r="AZ472"/>
      <c r="BA472"/>
      <c r="BB472"/>
      <c r="BC472"/>
      <c r="BD472"/>
      <c r="BE472"/>
      <c r="BF472"/>
      <c r="BG472"/>
      <c r="BH472"/>
      <c r="BI472"/>
      <c r="BJ472"/>
      <c r="BK472"/>
      <c r="BL472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  <c r="EH472"/>
      <c r="EI472"/>
      <c r="EJ472"/>
      <c r="EK472"/>
      <c r="EL472"/>
      <c r="EM472"/>
      <c r="EN472"/>
      <c r="EO472"/>
      <c r="EP472"/>
      <c r="EQ472"/>
      <c r="ER472"/>
      <c r="ES472"/>
      <c r="ET472"/>
      <c r="EU472"/>
      <c r="EV472"/>
      <c r="EW472"/>
      <c r="EX472"/>
      <c r="EY472"/>
      <c r="EZ472"/>
      <c r="FA472"/>
      <c r="FB472"/>
      <c r="FC472"/>
      <c r="FD472"/>
      <c r="FE472"/>
      <c r="FF472"/>
      <c r="FG472"/>
      <c r="FH472"/>
      <c r="FI472"/>
      <c r="FJ472"/>
      <c r="FK472"/>
      <c r="FL472"/>
      <c r="FM472"/>
      <c r="FN472"/>
      <c r="FO472"/>
      <c r="FP472"/>
      <c r="FQ472"/>
      <c r="FR472"/>
      <c r="FS472"/>
      <c r="FT472"/>
      <c r="FU472"/>
      <c r="FV472"/>
      <c r="FW472"/>
      <c r="FX472"/>
      <c r="FY472"/>
      <c r="FZ472"/>
      <c r="GA472"/>
      <c r="GB472"/>
      <c r="GC472"/>
      <c r="GD472"/>
      <c r="GE472"/>
      <c r="GF472"/>
      <c r="GG472"/>
      <c r="GH472"/>
      <c r="GI472"/>
      <c r="GJ472"/>
      <c r="GK472"/>
      <c r="GL472"/>
      <c r="GM472"/>
      <c r="GN472"/>
      <c r="GO472"/>
      <c r="GP472"/>
      <c r="GQ472"/>
      <c r="GR472"/>
      <c r="GS472"/>
      <c r="GT472"/>
      <c r="GU472"/>
      <c r="GV472"/>
      <c r="GW472"/>
      <c r="GX472"/>
      <c r="GY472"/>
      <c r="GZ472"/>
      <c r="HA472"/>
      <c r="HB472"/>
      <c r="HC472"/>
      <c r="HD472"/>
      <c r="HE472"/>
      <c r="HF472"/>
      <c r="HG472"/>
      <c r="HH472"/>
      <c r="HI472"/>
      <c r="HJ472"/>
      <c r="HK472"/>
      <c r="HL472"/>
      <c r="HM472"/>
      <c r="HN472"/>
      <c r="HO472"/>
      <c r="HP472"/>
      <c r="HQ472"/>
      <c r="HR472"/>
      <c r="HS472"/>
      <c r="HT472"/>
      <c r="HU472"/>
      <c r="HV472"/>
      <c r="HW472"/>
      <c r="HX472"/>
      <c r="HY472"/>
      <c r="HZ472"/>
      <c r="IA472"/>
      <c r="IB472"/>
      <c r="IC472"/>
      <c r="ID472"/>
      <c r="IE472"/>
      <c r="IF472"/>
      <c r="IG472"/>
      <c r="IH472"/>
    </row>
    <row r="473" spans="1:242" s="1" customFormat="1" ht="26.25">
      <c r="A473" s="35" t="s">
        <v>5</v>
      </c>
      <c r="B473" s="38" t="s">
        <v>171</v>
      </c>
      <c r="C473" s="49">
        <v>197</v>
      </c>
      <c r="D473" s="50" t="s">
        <v>172</v>
      </c>
      <c r="E473" s="41" t="s">
        <v>177</v>
      </c>
      <c r="F473" s="9">
        <v>10</v>
      </c>
      <c r="G473" s="10" t="s">
        <v>1</v>
      </c>
      <c r="H473" s="10" t="s">
        <v>0</v>
      </c>
      <c r="I473" s="9">
        <v>3</v>
      </c>
      <c r="J473" s="9">
        <v>20</v>
      </c>
      <c r="K473" s="9">
        <v>5</v>
      </c>
      <c r="L473" s="9">
        <v>22</v>
      </c>
      <c r="M473" s="9"/>
      <c r="N473" s="9"/>
      <c r="O473" s="9"/>
      <c r="P473" s="9"/>
      <c r="Q473" s="35"/>
      <c r="R473" s="36"/>
      <c r="S473" s="35"/>
      <c r="T473" s="35"/>
      <c r="U473" s="37"/>
      <c r="V473" s="38"/>
      <c r="W473" s="38"/>
      <c r="X473" s="38"/>
      <c r="Y473" s="39"/>
      <c r="Z473" s="39"/>
      <c r="AA473" s="40"/>
      <c r="AB473" s="40"/>
      <c r="AC473" s="40"/>
      <c r="AD473" s="40"/>
      <c r="AE473" s="40"/>
      <c r="AF473" s="40"/>
      <c r="AG473" s="40"/>
      <c r="AH473" s="40"/>
      <c r="AI473" s="40"/>
      <c r="AJ473" s="40"/>
      <c r="AK473" s="40"/>
      <c r="AL473" s="40"/>
      <c r="AM473" s="40"/>
      <c r="AN473" s="40"/>
      <c r="AO473" s="40"/>
      <c r="AP473" s="40"/>
      <c r="AQ473"/>
      <c r="AR473"/>
      <c r="AS473"/>
      <c r="AT473"/>
      <c r="AU473"/>
      <c r="AV473"/>
      <c r="AW473"/>
      <c r="AX473"/>
      <c r="AY473"/>
      <c r="AZ473"/>
      <c r="BA473"/>
      <c r="BB473"/>
      <c r="BC473"/>
      <c r="BD473"/>
      <c r="BE473"/>
      <c r="BF473"/>
      <c r="BG473"/>
      <c r="BH473"/>
      <c r="BI473"/>
      <c r="BJ473"/>
      <c r="BK473"/>
      <c r="BL47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  <c r="EH473"/>
      <c r="EI473"/>
      <c r="EJ473"/>
      <c r="EK473"/>
      <c r="EL473"/>
      <c r="EM473"/>
      <c r="EN473"/>
      <c r="EO473"/>
      <c r="EP473"/>
      <c r="EQ473"/>
      <c r="ER473"/>
      <c r="ES473"/>
      <c r="ET473"/>
      <c r="EU473"/>
      <c r="EV473"/>
      <c r="EW473"/>
      <c r="EX473"/>
      <c r="EY473"/>
      <c r="EZ473"/>
      <c r="FA473"/>
      <c r="FB473"/>
      <c r="FC473"/>
      <c r="FD473"/>
      <c r="FE473"/>
      <c r="FF473"/>
      <c r="FG473"/>
      <c r="FH473"/>
      <c r="FI473"/>
      <c r="FJ473"/>
      <c r="FK473"/>
      <c r="FL473"/>
      <c r="FM473"/>
      <c r="FN473"/>
      <c r="FO473"/>
      <c r="FP473"/>
      <c r="FQ473"/>
      <c r="FR473"/>
      <c r="FS473"/>
      <c r="FT473"/>
      <c r="FU473"/>
      <c r="FV473"/>
      <c r="FW473"/>
      <c r="FX473"/>
      <c r="FY473"/>
      <c r="FZ473"/>
      <c r="GA473"/>
      <c r="GB473"/>
      <c r="GC473"/>
      <c r="GD473"/>
      <c r="GE473"/>
      <c r="GF473"/>
      <c r="GG473"/>
      <c r="GH473"/>
      <c r="GI473"/>
      <c r="GJ473"/>
      <c r="GK473"/>
      <c r="GL473"/>
      <c r="GM473"/>
      <c r="GN473"/>
      <c r="GO473"/>
      <c r="GP473"/>
      <c r="GQ473"/>
      <c r="GR473"/>
      <c r="GS473"/>
      <c r="GT473"/>
      <c r="GU473"/>
      <c r="GV473"/>
      <c r="GW473"/>
      <c r="GX473"/>
      <c r="GY473"/>
      <c r="GZ473"/>
      <c r="HA473"/>
      <c r="HB473"/>
      <c r="HC473"/>
      <c r="HD473"/>
      <c r="HE473"/>
      <c r="HF473"/>
      <c r="HG473"/>
      <c r="HH473"/>
      <c r="HI473"/>
      <c r="HJ473"/>
      <c r="HK473"/>
      <c r="HL473"/>
      <c r="HM473"/>
      <c r="HN473"/>
      <c r="HO473"/>
      <c r="HP473"/>
      <c r="HQ473"/>
      <c r="HR473"/>
      <c r="HS473"/>
      <c r="HT473"/>
      <c r="HU473"/>
      <c r="HV473"/>
      <c r="HW473"/>
      <c r="HX473"/>
      <c r="HY473"/>
      <c r="HZ473"/>
      <c r="IA473"/>
      <c r="IB473"/>
      <c r="IC473"/>
      <c r="ID473"/>
      <c r="IE473"/>
      <c r="IF473"/>
      <c r="IG473"/>
      <c r="IH473"/>
    </row>
    <row r="474" spans="1:242" s="1" customFormat="1" ht="26.25">
      <c r="A474" s="35" t="s">
        <v>5</v>
      </c>
      <c r="B474" s="38" t="s">
        <v>171</v>
      </c>
      <c r="C474" s="49">
        <v>197</v>
      </c>
      <c r="D474" s="50" t="s">
        <v>172</v>
      </c>
      <c r="E474" s="41" t="s">
        <v>177</v>
      </c>
      <c r="F474" s="9">
        <v>10</v>
      </c>
      <c r="G474" s="10" t="s">
        <v>1</v>
      </c>
      <c r="H474" s="10" t="s">
        <v>0</v>
      </c>
      <c r="I474" s="9">
        <v>3</v>
      </c>
      <c r="J474" s="9">
        <v>21</v>
      </c>
      <c r="K474" s="9">
        <v>4</v>
      </c>
      <c r="L474" s="9">
        <v>22</v>
      </c>
      <c r="M474" s="9"/>
      <c r="N474" s="9"/>
      <c r="O474" s="9"/>
      <c r="P474" s="9"/>
      <c r="Q474" s="35"/>
      <c r="R474" s="36"/>
      <c r="S474" s="35"/>
      <c r="T474" s="35"/>
      <c r="U474" s="37"/>
      <c r="V474" s="38"/>
      <c r="W474" s="38"/>
      <c r="X474" s="38"/>
      <c r="Y474" s="39"/>
      <c r="Z474" s="39"/>
      <c r="AA474" s="40"/>
      <c r="AB474" s="40"/>
      <c r="AC474" s="40"/>
      <c r="AD474" s="40"/>
      <c r="AE474" s="40"/>
      <c r="AF474" s="40"/>
      <c r="AG474" s="40"/>
      <c r="AH474" s="40"/>
      <c r="AI474" s="40"/>
      <c r="AJ474" s="40"/>
      <c r="AK474" s="40"/>
      <c r="AL474" s="40"/>
      <c r="AM474" s="40"/>
      <c r="AN474" s="40"/>
      <c r="AO474" s="40"/>
      <c r="AP474" s="40"/>
      <c r="AQ474"/>
      <c r="AR474"/>
      <c r="AS474"/>
      <c r="AT474"/>
      <c r="AU474"/>
      <c r="AV474"/>
      <c r="AW474"/>
      <c r="AX474"/>
      <c r="AY474"/>
      <c r="AZ474"/>
      <c r="BA474"/>
      <c r="BB474"/>
      <c r="BC474"/>
      <c r="BD474"/>
      <c r="BE474"/>
      <c r="BF474"/>
      <c r="BG474"/>
      <c r="BH474"/>
      <c r="BI474"/>
      <c r="BJ474"/>
      <c r="BK474"/>
      <c r="BL474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  <c r="EH474"/>
      <c r="EI474"/>
      <c r="EJ474"/>
      <c r="EK474"/>
      <c r="EL474"/>
      <c r="EM474"/>
      <c r="EN474"/>
      <c r="EO474"/>
      <c r="EP474"/>
      <c r="EQ474"/>
      <c r="ER474"/>
      <c r="ES474"/>
      <c r="ET474"/>
      <c r="EU474"/>
      <c r="EV474"/>
      <c r="EW474"/>
      <c r="EX474"/>
      <c r="EY474"/>
      <c r="EZ474"/>
      <c r="FA474"/>
      <c r="FB474"/>
      <c r="FC474"/>
      <c r="FD474"/>
      <c r="FE474"/>
      <c r="FF474"/>
      <c r="FG474"/>
      <c r="FH474"/>
      <c r="FI474"/>
      <c r="FJ474"/>
      <c r="FK474"/>
      <c r="FL474"/>
      <c r="FM474"/>
      <c r="FN474"/>
      <c r="FO474"/>
      <c r="FP474"/>
      <c r="FQ474"/>
      <c r="FR474"/>
      <c r="FS474"/>
      <c r="FT474"/>
      <c r="FU474"/>
      <c r="FV474"/>
      <c r="FW474"/>
      <c r="FX474"/>
      <c r="FY474"/>
      <c r="FZ474"/>
      <c r="GA474"/>
      <c r="GB474"/>
      <c r="GC474"/>
      <c r="GD474"/>
      <c r="GE474"/>
      <c r="GF474"/>
      <c r="GG474"/>
      <c r="GH474"/>
      <c r="GI474"/>
      <c r="GJ474"/>
      <c r="GK474"/>
      <c r="GL474"/>
      <c r="GM474"/>
      <c r="GN474"/>
      <c r="GO474"/>
      <c r="GP474"/>
      <c r="GQ474"/>
      <c r="GR474"/>
      <c r="GS474"/>
      <c r="GT474"/>
      <c r="GU474"/>
      <c r="GV474"/>
      <c r="GW474"/>
      <c r="GX474"/>
      <c r="GY474"/>
      <c r="GZ474"/>
      <c r="HA474"/>
      <c r="HB474"/>
      <c r="HC474"/>
      <c r="HD474"/>
      <c r="HE474"/>
      <c r="HF474"/>
      <c r="HG474"/>
      <c r="HH474"/>
      <c r="HI474"/>
      <c r="HJ474"/>
      <c r="HK474"/>
      <c r="HL474"/>
      <c r="HM474"/>
      <c r="HN474"/>
      <c r="HO474"/>
      <c r="HP474"/>
      <c r="HQ474"/>
      <c r="HR474"/>
      <c r="HS474"/>
      <c r="HT474"/>
      <c r="HU474"/>
      <c r="HV474"/>
      <c r="HW474"/>
      <c r="HX474"/>
      <c r="HY474"/>
      <c r="HZ474"/>
      <c r="IA474"/>
      <c r="IB474"/>
      <c r="IC474"/>
      <c r="ID474"/>
      <c r="IE474"/>
      <c r="IF474"/>
      <c r="IG474"/>
      <c r="IH474"/>
    </row>
    <row r="475" spans="1:242" s="1" customFormat="1" ht="26.25">
      <c r="A475" s="35" t="s">
        <v>5</v>
      </c>
      <c r="B475" s="38" t="s">
        <v>171</v>
      </c>
      <c r="C475" s="49">
        <v>197</v>
      </c>
      <c r="D475" s="50" t="s">
        <v>172</v>
      </c>
      <c r="E475" s="41" t="s">
        <v>177</v>
      </c>
      <c r="F475" s="9">
        <v>10</v>
      </c>
      <c r="G475" s="10" t="s">
        <v>1</v>
      </c>
      <c r="H475" s="10" t="s">
        <v>0</v>
      </c>
      <c r="I475" s="9">
        <v>3</v>
      </c>
      <c r="J475" s="9">
        <v>24</v>
      </c>
      <c r="K475" s="9">
        <v>1</v>
      </c>
      <c r="L475" s="9">
        <v>22</v>
      </c>
      <c r="M475" s="9"/>
      <c r="N475" s="9"/>
      <c r="O475" s="9"/>
      <c r="P475" s="9"/>
      <c r="Q475" s="35"/>
      <c r="R475" s="36"/>
      <c r="S475" s="35"/>
      <c r="T475" s="35"/>
      <c r="U475" s="37"/>
      <c r="V475" s="38"/>
      <c r="W475" s="38"/>
      <c r="X475" s="38"/>
      <c r="Y475" s="39"/>
      <c r="Z475" s="39"/>
      <c r="AA475" s="40"/>
      <c r="AB475" s="40"/>
      <c r="AC475" s="40"/>
      <c r="AD475" s="40"/>
      <c r="AE475" s="40"/>
      <c r="AF475" s="40"/>
      <c r="AG475" s="40"/>
      <c r="AH475" s="40"/>
      <c r="AI475" s="40"/>
      <c r="AJ475" s="40"/>
      <c r="AK475" s="40"/>
      <c r="AL475" s="40"/>
      <c r="AM475" s="40"/>
      <c r="AN475" s="40"/>
      <c r="AO475" s="40"/>
      <c r="AP475" s="40"/>
      <c r="AQ475"/>
      <c r="AR475"/>
      <c r="AS475"/>
      <c r="AT475"/>
      <c r="AU475"/>
      <c r="AV475"/>
      <c r="AW475"/>
      <c r="AX475"/>
      <c r="AY475"/>
      <c r="AZ475"/>
      <c r="BA475"/>
      <c r="BB475"/>
      <c r="BC475"/>
      <c r="BD475"/>
      <c r="BE475"/>
      <c r="BF475"/>
      <c r="BG475"/>
      <c r="BH475"/>
      <c r="BI475"/>
      <c r="BJ475"/>
      <c r="BK475"/>
      <c r="BL475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  <c r="EH475"/>
      <c r="EI475"/>
      <c r="EJ475"/>
      <c r="EK475"/>
      <c r="EL475"/>
      <c r="EM475"/>
      <c r="EN475"/>
      <c r="EO475"/>
      <c r="EP475"/>
      <c r="EQ475"/>
      <c r="ER475"/>
      <c r="ES475"/>
      <c r="ET475"/>
      <c r="EU475"/>
      <c r="EV475"/>
      <c r="EW475"/>
      <c r="EX475"/>
      <c r="EY475"/>
      <c r="EZ475"/>
      <c r="FA475"/>
      <c r="FB475"/>
      <c r="FC475"/>
      <c r="FD475"/>
      <c r="FE475"/>
      <c r="FF475"/>
      <c r="FG475"/>
      <c r="FH475"/>
      <c r="FI475"/>
      <c r="FJ475"/>
      <c r="FK475"/>
      <c r="FL475"/>
      <c r="FM475"/>
      <c r="FN475"/>
      <c r="FO475"/>
      <c r="FP475"/>
      <c r="FQ475"/>
      <c r="FR475"/>
      <c r="FS475"/>
      <c r="FT475"/>
      <c r="FU475"/>
      <c r="FV475"/>
      <c r="FW475"/>
      <c r="FX475"/>
      <c r="FY475"/>
      <c r="FZ475"/>
      <c r="GA475"/>
      <c r="GB475"/>
      <c r="GC475"/>
      <c r="GD475"/>
      <c r="GE475"/>
      <c r="GF475"/>
      <c r="GG475"/>
      <c r="GH475"/>
      <c r="GI475"/>
      <c r="GJ475"/>
      <c r="GK475"/>
      <c r="GL475"/>
      <c r="GM475"/>
      <c r="GN475"/>
      <c r="GO475"/>
      <c r="GP475"/>
      <c r="GQ475"/>
      <c r="GR475"/>
      <c r="GS475"/>
      <c r="GT475"/>
      <c r="GU475"/>
      <c r="GV475"/>
      <c r="GW475"/>
      <c r="GX475"/>
      <c r="GY475"/>
      <c r="GZ475"/>
      <c r="HA475"/>
      <c r="HB475"/>
      <c r="HC475"/>
      <c r="HD475"/>
      <c r="HE475"/>
      <c r="HF475"/>
      <c r="HG475"/>
      <c r="HH475"/>
      <c r="HI475"/>
      <c r="HJ475"/>
      <c r="HK475"/>
      <c r="HL475"/>
      <c r="HM475"/>
      <c r="HN475"/>
      <c r="HO475"/>
      <c r="HP475"/>
      <c r="HQ475"/>
      <c r="HR475"/>
      <c r="HS475"/>
      <c r="HT475"/>
      <c r="HU475"/>
      <c r="HV475"/>
      <c r="HW475"/>
      <c r="HX475"/>
      <c r="HY475"/>
      <c r="HZ475"/>
      <c r="IA475"/>
      <c r="IB475"/>
      <c r="IC475"/>
      <c r="ID475"/>
      <c r="IE475"/>
      <c r="IF475"/>
      <c r="IG475"/>
      <c r="IH475"/>
    </row>
    <row r="476" spans="1:242" s="1" customFormat="1" ht="26.25">
      <c r="A476" s="35" t="s">
        <v>5</v>
      </c>
      <c r="B476" s="38" t="s">
        <v>171</v>
      </c>
      <c r="C476" s="49">
        <v>197</v>
      </c>
      <c r="D476" s="50" t="s">
        <v>172</v>
      </c>
      <c r="E476" s="41" t="s">
        <v>177</v>
      </c>
      <c r="F476" s="9">
        <v>10</v>
      </c>
      <c r="G476" s="10" t="s">
        <v>1</v>
      </c>
      <c r="H476" s="10" t="s">
        <v>0</v>
      </c>
      <c r="I476" s="9">
        <v>3</v>
      </c>
      <c r="J476" s="9">
        <v>23</v>
      </c>
      <c r="K476" s="9">
        <v>2</v>
      </c>
      <c r="L476" s="9">
        <v>22</v>
      </c>
      <c r="M476" s="9"/>
      <c r="N476" s="9"/>
      <c r="O476" s="9"/>
      <c r="P476" s="9"/>
      <c r="Q476" s="35"/>
      <c r="R476" s="36"/>
      <c r="S476" s="35"/>
      <c r="T476" s="35"/>
      <c r="U476" s="37"/>
      <c r="V476" s="38"/>
      <c r="W476" s="38"/>
      <c r="X476" s="38"/>
      <c r="Y476" s="39"/>
      <c r="Z476" s="39"/>
      <c r="AA476" s="40"/>
      <c r="AB476" s="40"/>
      <c r="AC476" s="40"/>
      <c r="AD476" s="40"/>
      <c r="AE476" s="40"/>
      <c r="AF476" s="40"/>
      <c r="AG476" s="40"/>
      <c r="AH476" s="40"/>
      <c r="AI476" s="40"/>
      <c r="AJ476" s="40"/>
      <c r="AK476" s="40"/>
      <c r="AL476" s="40"/>
      <c r="AM476" s="40"/>
      <c r="AN476" s="40"/>
      <c r="AO476" s="40"/>
      <c r="AP476" s="40"/>
      <c r="AQ476"/>
      <c r="AR476"/>
      <c r="AS476"/>
      <c r="AT476"/>
      <c r="AU476"/>
      <c r="AV476"/>
      <c r="AW476"/>
      <c r="AX476"/>
      <c r="AY476"/>
      <c r="AZ476"/>
      <c r="BA476"/>
      <c r="BB476"/>
      <c r="BC476"/>
      <c r="BD476"/>
      <c r="BE476"/>
      <c r="BF476"/>
      <c r="BG476"/>
      <c r="BH476"/>
      <c r="BI476"/>
      <c r="BJ476"/>
      <c r="BK476"/>
      <c r="BL476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  <c r="EH476"/>
      <c r="EI476"/>
      <c r="EJ476"/>
      <c r="EK476"/>
      <c r="EL476"/>
      <c r="EM476"/>
      <c r="EN476"/>
      <c r="EO476"/>
      <c r="EP476"/>
      <c r="EQ476"/>
      <c r="ER476"/>
      <c r="ES476"/>
      <c r="ET476"/>
      <c r="EU476"/>
      <c r="EV476"/>
      <c r="EW476"/>
      <c r="EX476"/>
      <c r="EY476"/>
      <c r="EZ476"/>
      <c r="FA476"/>
      <c r="FB476"/>
      <c r="FC476"/>
      <c r="FD476"/>
      <c r="FE476"/>
      <c r="FF476"/>
      <c r="FG476"/>
      <c r="FH476"/>
      <c r="FI476"/>
      <c r="FJ476"/>
      <c r="FK476"/>
      <c r="FL476"/>
      <c r="FM476"/>
      <c r="FN476"/>
      <c r="FO476"/>
      <c r="FP476"/>
      <c r="FQ476"/>
      <c r="FR476"/>
      <c r="FS476"/>
      <c r="FT476"/>
      <c r="FU476"/>
      <c r="FV476"/>
      <c r="FW476"/>
      <c r="FX476"/>
      <c r="FY476"/>
      <c r="FZ476"/>
      <c r="GA476"/>
      <c r="GB476"/>
      <c r="GC476"/>
      <c r="GD476"/>
      <c r="GE476"/>
      <c r="GF476"/>
      <c r="GG476"/>
      <c r="GH476"/>
      <c r="GI476"/>
      <c r="GJ476"/>
      <c r="GK476"/>
      <c r="GL476"/>
      <c r="GM476"/>
      <c r="GN476"/>
      <c r="GO476"/>
      <c r="GP476"/>
      <c r="GQ476"/>
      <c r="GR476"/>
      <c r="GS476"/>
      <c r="GT476"/>
      <c r="GU476"/>
      <c r="GV476"/>
      <c r="GW476"/>
      <c r="GX476"/>
      <c r="GY476"/>
      <c r="GZ476"/>
      <c r="HA476"/>
      <c r="HB476"/>
      <c r="HC476"/>
      <c r="HD476"/>
      <c r="HE476"/>
      <c r="HF476"/>
      <c r="HG476"/>
      <c r="HH476"/>
      <c r="HI476"/>
      <c r="HJ476"/>
      <c r="HK476"/>
      <c r="HL476"/>
      <c r="HM476"/>
      <c r="HN476"/>
      <c r="HO476"/>
      <c r="HP476"/>
      <c r="HQ476"/>
      <c r="HR476"/>
      <c r="HS476"/>
      <c r="HT476"/>
      <c r="HU476"/>
      <c r="HV476"/>
      <c r="HW476"/>
      <c r="HX476"/>
      <c r="HY476"/>
      <c r="HZ476"/>
      <c r="IA476"/>
      <c r="IB476"/>
      <c r="IC476"/>
      <c r="ID476"/>
      <c r="IE476"/>
      <c r="IF476"/>
      <c r="IG476"/>
      <c r="IH476"/>
    </row>
    <row r="477" spans="1:242" s="1" customFormat="1" ht="26.25">
      <c r="A477" s="35" t="s">
        <v>5</v>
      </c>
      <c r="B477" s="38" t="s">
        <v>173</v>
      </c>
      <c r="C477" s="49">
        <v>198</v>
      </c>
      <c r="D477" s="50" t="s">
        <v>174</v>
      </c>
      <c r="E477" s="41" t="s">
        <v>175</v>
      </c>
      <c r="F477" s="9">
        <v>5</v>
      </c>
      <c r="G477" s="10" t="s">
        <v>1</v>
      </c>
      <c r="H477" s="10" t="s">
        <v>9</v>
      </c>
      <c r="I477" s="9"/>
      <c r="J477" s="9"/>
      <c r="K477" s="9"/>
      <c r="L477" s="9"/>
      <c r="M477" s="9">
        <v>13</v>
      </c>
      <c r="N477" s="9">
        <v>14</v>
      </c>
      <c r="O477" s="9">
        <v>12</v>
      </c>
      <c r="P477" s="9">
        <v>11</v>
      </c>
      <c r="Q477" s="35"/>
      <c r="R477" s="36"/>
      <c r="S477" s="35"/>
      <c r="T477" s="35"/>
      <c r="U477" s="37"/>
      <c r="V477" s="38"/>
      <c r="W477" s="38"/>
      <c r="X477" s="38"/>
      <c r="Y477" s="39"/>
      <c r="Z477" s="39"/>
      <c r="AA477" s="40"/>
      <c r="AB477" s="40"/>
      <c r="AC477" s="40"/>
      <c r="AD477" s="40"/>
      <c r="AE477" s="40"/>
      <c r="AF477" s="40"/>
      <c r="AG477" s="40"/>
      <c r="AH477" s="40"/>
      <c r="AI477" s="40"/>
      <c r="AJ477" s="40"/>
      <c r="AK477" s="40"/>
      <c r="AL477" s="40"/>
      <c r="AM477" s="40"/>
      <c r="AN477" s="40"/>
      <c r="AO477" s="40"/>
      <c r="AP477" s="40"/>
      <c r="AQ477"/>
      <c r="AR477"/>
      <c r="AS477"/>
      <c r="AT477"/>
      <c r="AU477"/>
      <c r="AV477"/>
      <c r="AW477"/>
      <c r="AX477"/>
      <c r="AY477"/>
      <c r="AZ477"/>
      <c r="BA477"/>
      <c r="BB477"/>
      <c r="BC477"/>
      <c r="BD477"/>
      <c r="BE477"/>
      <c r="BF477"/>
      <c r="BG477"/>
      <c r="BH477"/>
      <c r="BI477"/>
      <c r="BJ477"/>
      <c r="BK477"/>
      <c r="BL477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  <c r="EH477"/>
      <c r="EI477"/>
      <c r="EJ477"/>
      <c r="EK477"/>
      <c r="EL477"/>
      <c r="EM477"/>
      <c r="EN477"/>
      <c r="EO477"/>
      <c r="EP477"/>
      <c r="EQ477"/>
      <c r="ER477"/>
      <c r="ES477"/>
      <c r="ET477"/>
      <c r="EU477"/>
      <c r="EV477"/>
      <c r="EW477"/>
      <c r="EX477"/>
      <c r="EY477"/>
      <c r="EZ477"/>
      <c r="FA477"/>
      <c r="FB477"/>
      <c r="FC477"/>
      <c r="FD477"/>
      <c r="FE477"/>
      <c r="FF477"/>
      <c r="FG477"/>
      <c r="FH477"/>
      <c r="FI477"/>
      <c r="FJ477"/>
      <c r="FK477"/>
      <c r="FL477"/>
      <c r="FM477"/>
      <c r="FN477"/>
      <c r="FO477"/>
      <c r="FP477"/>
      <c r="FQ477"/>
      <c r="FR477"/>
      <c r="FS477"/>
      <c r="FT477"/>
      <c r="FU477"/>
      <c r="FV477"/>
      <c r="FW477"/>
      <c r="FX477"/>
      <c r="FY477"/>
      <c r="FZ477"/>
      <c r="GA477"/>
      <c r="GB477"/>
      <c r="GC477"/>
      <c r="GD477"/>
      <c r="GE477"/>
      <c r="GF477"/>
      <c r="GG477"/>
      <c r="GH477"/>
      <c r="GI477"/>
      <c r="GJ477"/>
      <c r="GK477"/>
      <c r="GL477"/>
      <c r="GM477"/>
      <c r="GN477"/>
      <c r="GO477"/>
      <c r="GP477"/>
      <c r="GQ477"/>
      <c r="GR477"/>
      <c r="GS477"/>
      <c r="GT477"/>
      <c r="GU477"/>
      <c r="GV477"/>
      <c r="GW477"/>
      <c r="GX477"/>
      <c r="GY477"/>
      <c r="GZ477"/>
      <c r="HA477"/>
      <c r="HB477"/>
      <c r="HC477"/>
      <c r="HD477"/>
      <c r="HE477"/>
      <c r="HF477"/>
      <c r="HG477"/>
      <c r="HH477"/>
      <c r="HI477"/>
      <c r="HJ477"/>
      <c r="HK477"/>
      <c r="HL477"/>
      <c r="HM477"/>
      <c r="HN477"/>
      <c r="HO477"/>
      <c r="HP477"/>
      <c r="HQ477"/>
      <c r="HR477"/>
      <c r="HS477"/>
      <c r="HT477"/>
      <c r="HU477"/>
      <c r="HV477"/>
      <c r="HW477"/>
      <c r="HX477"/>
      <c r="HY477"/>
      <c r="HZ477"/>
      <c r="IA477"/>
      <c r="IB477"/>
      <c r="IC477"/>
      <c r="ID477"/>
      <c r="IE477"/>
      <c r="IF477"/>
      <c r="IG477"/>
      <c r="IH477"/>
    </row>
    <row r="478" spans="1:242" s="1" customFormat="1" ht="26.25">
      <c r="A478" s="35" t="s">
        <v>5</v>
      </c>
      <c r="B478" s="38" t="s">
        <v>173</v>
      </c>
      <c r="C478" s="49">
        <v>198</v>
      </c>
      <c r="D478" s="50" t="s">
        <v>174</v>
      </c>
      <c r="E478" s="41" t="s">
        <v>176</v>
      </c>
      <c r="F478" s="9">
        <v>8</v>
      </c>
      <c r="G478" s="10" t="s">
        <v>1</v>
      </c>
      <c r="H478" s="10" t="s">
        <v>7</v>
      </c>
      <c r="I478" s="9">
        <v>8</v>
      </c>
      <c r="J478" s="9">
        <v>16</v>
      </c>
      <c r="K478" s="9">
        <v>9</v>
      </c>
      <c r="L478" s="9">
        <v>17</v>
      </c>
      <c r="M478" s="9"/>
      <c r="N478" s="9"/>
      <c r="O478" s="9"/>
      <c r="P478" s="9"/>
      <c r="Q478" s="35"/>
      <c r="R478" s="36"/>
      <c r="S478" s="35"/>
      <c r="T478" s="35"/>
      <c r="U478" s="37"/>
      <c r="V478" s="38"/>
      <c r="W478" s="38"/>
      <c r="X478" s="38"/>
      <c r="Y478" s="39"/>
      <c r="Z478" s="39"/>
      <c r="AA478" s="40"/>
      <c r="AB478" s="40"/>
      <c r="AC478" s="40"/>
      <c r="AD478" s="40"/>
      <c r="AE478" s="40"/>
      <c r="AF478" s="40"/>
      <c r="AG478" s="40"/>
      <c r="AH478" s="40"/>
      <c r="AI478" s="40"/>
      <c r="AJ478" s="40"/>
      <c r="AK478" s="40"/>
      <c r="AL478" s="40"/>
      <c r="AM478" s="40"/>
      <c r="AN478" s="40"/>
      <c r="AO478" s="40"/>
      <c r="AP478" s="40"/>
      <c r="AQ478"/>
      <c r="AR478"/>
      <c r="AS478"/>
      <c r="AT478"/>
      <c r="AU478"/>
      <c r="AV478"/>
      <c r="AW478"/>
      <c r="AX478"/>
      <c r="AY478"/>
      <c r="AZ478"/>
      <c r="BA478"/>
      <c r="BB478"/>
      <c r="BC478"/>
      <c r="BD478"/>
      <c r="BE478"/>
      <c r="BF478"/>
      <c r="BG478"/>
      <c r="BH478"/>
      <c r="BI478"/>
      <c r="BJ478"/>
      <c r="BK478"/>
      <c r="BL478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  <c r="EH478"/>
      <c r="EI478"/>
      <c r="EJ478"/>
      <c r="EK478"/>
      <c r="EL478"/>
      <c r="EM478"/>
      <c r="EN478"/>
      <c r="EO478"/>
      <c r="EP478"/>
      <c r="EQ478"/>
      <c r="ER478"/>
      <c r="ES478"/>
      <c r="ET478"/>
      <c r="EU478"/>
      <c r="EV478"/>
      <c r="EW478"/>
      <c r="EX478"/>
      <c r="EY478"/>
      <c r="EZ478"/>
      <c r="FA478"/>
      <c r="FB478"/>
      <c r="FC478"/>
      <c r="FD478"/>
      <c r="FE478"/>
      <c r="FF478"/>
      <c r="FG478"/>
      <c r="FH478"/>
      <c r="FI478"/>
      <c r="FJ478"/>
      <c r="FK478"/>
      <c r="FL478"/>
      <c r="FM478"/>
      <c r="FN478"/>
      <c r="FO478"/>
      <c r="FP478"/>
      <c r="FQ478"/>
      <c r="FR478"/>
      <c r="FS478"/>
      <c r="FT478"/>
      <c r="FU478"/>
      <c r="FV478"/>
      <c r="FW478"/>
      <c r="FX478"/>
      <c r="FY478"/>
      <c r="FZ478"/>
      <c r="GA478"/>
      <c r="GB478"/>
      <c r="GC478"/>
      <c r="GD478"/>
      <c r="GE478"/>
      <c r="GF478"/>
      <c r="GG478"/>
      <c r="GH478"/>
      <c r="GI478"/>
      <c r="GJ478"/>
      <c r="GK478"/>
      <c r="GL478"/>
      <c r="GM478"/>
      <c r="GN478"/>
      <c r="GO478"/>
      <c r="GP478"/>
      <c r="GQ478"/>
      <c r="GR478"/>
      <c r="GS478"/>
      <c r="GT478"/>
      <c r="GU478"/>
      <c r="GV478"/>
      <c r="GW478"/>
      <c r="GX478"/>
      <c r="GY478"/>
      <c r="GZ478"/>
      <c r="HA478"/>
      <c r="HB478"/>
      <c r="HC478"/>
      <c r="HD478"/>
      <c r="HE478"/>
      <c r="HF478"/>
      <c r="HG478"/>
      <c r="HH478"/>
      <c r="HI478"/>
      <c r="HJ478"/>
      <c r="HK478"/>
      <c r="HL478"/>
      <c r="HM478"/>
      <c r="HN478"/>
      <c r="HO478"/>
      <c r="HP478"/>
      <c r="HQ478"/>
      <c r="HR478"/>
      <c r="HS478"/>
      <c r="HT478"/>
      <c r="HU478"/>
      <c r="HV478"/>
      <c r="HW478"/>
      <c r="HX478"/>
      <c r="HY478"/>
      <c r="HZ478"/>
      <c r="IA478"/>
      <c r="IB478"/>
      <c r="IC478"/>
      <c r="ID478"/>
      <c r="IE478"/>
      <c r="IF478"/>
      <c r="IG478"/>
      <c r="IH478"/>
    </row>
    <row r="479" spans="1:242" s="1" customFormat="1" ht="26.25">
      <c r="A479" s="35" t="s">
        <v>5</v>
      </c>
      <c r="B479" s="38" t="s">
        <v>173</v>
      </c>
      <c r="C479" s="49">
        <v>198</v>
      </c>
      <c r="D479" s="50" t="s">
        <v>174</v>
      </c>
      <c r="E479" s="41" t="s">
        <v>176</v>
      </c>
      <c r="F479" s="9">
        <v>8</v>
      </c>
      <c r="G479" s="10" t="s">
        <v>1</v>
      </c>
      <c r="H479" s="10" t="s">
        <v>7</v>
      </c>
      <c r="I479" s="9">
        <v>8</v>
      </c>
      <c r="J479" s="9">
        <v>18</v>
      </c>
      <c r="K479" s="9">
        <v>7</v>
      </c>
      <c r="L479" s="9">
        <v>17</v>
      </c>
      <c r="M479" s="9"/>
      <c r="N479" s="9"/>
      <c r="O479" s="9"/>
      <c r="P479" s="9"/>
      <c r="Q479" s="35"/>
      <c r="R479" s="36"/>
      <c r="S479" s="35"/>
      <c r="T479" s="35"/>
      <c r="U479" s="37"/>
      <c r="V479" s="38"/>
      <c r="W479" s="38"/>
      <c r="X479" s="38"/>
      <c r="Y479" s="39"/>
      <c r="Z479" s="39"/>
      <c r="AA479" s="40"/>
      <c r="AB479" s="40"/>
      <c r="AC479" s="40"/>
      <c r="AD479" s="40"/>
      <c r="AE479" s="40"/>
      <c r="AF479" s="40"/>
      <c r="AG479" s="40"/>
      <c r="AH479" s="40"/>
      <c r="AI479" s="40"/>
      <c r="AJ479" s="40"/>
      <c r="AK479" s="40"/>
      <c r="AL479" s="40"/>
      <c r="AM479" s="40"/>
      <c r="AN479" s="40"/>
      <c r="AO479" s="40"/>
      <c r="AP479" s="40"/>
      <c r="AQ479"/>
      <c r="AR479"/>
      <c r="AS479"/>
      <c r="AT479"/>
      <c r="AU479"/>
      <c r="AV479"/>
      <c r="AW479"/>
      <c r="AX479"/>
      <c r="AY479"/>
      <c r="AZ479"/>
      <c r="BA479"/>
      <c r="BB479"/>
      <c r="BC479"/>
      <c r="BD479"/>
      <c r="BE479"/>
      <c r="BF479"/>
      <c r="BG479"/>
      <c r="BH479"/>
      <c r="BI479"/>
      <c r="BJ479"/>
      <c r="BK479"/>
      <c r="BL47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  <c r="EH479"/>
      <c r="EI479"/>
      <c r="EJ479"/>
      <c r="EK479"/>
      <c r="EL479"/>
      <c r="EM479"/>
      <c r="EN479"/>
      <c r="EO479"/>
      <c r="EP479"/>
      <c r="EQ479"/>
      <c r="ER479"/>
      <c r="ES479"/>
      <c r="ET479"/>
      <c r="EU479"/>
      <c r="EV479"/>
      <c r="EW479"/>
      <c r="EX479"/>
      <c r="EY479"/>
      <c r="EZ479"/>
      <c r="FA479"/>
      <c r="FB479"/>
      <c r="FC479"/>
      <c r="FD479"/>
      <c r="FE479"/>
      <c r="FF479"/>
      <c r="FG479"/>
      <c r="FH479"/>
      <c r="FI479"/>
      <c r="FJ479"/>
      <c r="FK479"/>
      <c r="FL479"/>
      <c r="FM479"/>
      <c r="FN479"/>
      <c r="FO479"/>
      <c r="FP479"/>
      <c r="FQ479"/>
      <c r="FR479"/>
      <c r="FS479"/>
      <c r="FT479"/>
      <c r="FU479"/>
      <c r="FV479"/>
      <c r="FW479"/>
      <c r="FX479"/>
      <c r="FY479"/>
      <c r="FZ479"/>
      <c r="GA479"/>
      <c r="GB479"/>
      <c r="GC479"/>
      <c r="GD479"/>
      <c r="GE479"/>
      <c r="GF479"/>
      <c r="GG479"/>
      <c r="GH479"/>
      <c r="GI479"/>
      <c r="GJ479"/>
      <c r="GK479"/>
      <c r="GL479"/>
      <c r="GM479"/>
      <c r="GN479"/>
      <c r="GO479"/>
      <c r="GP479"/>
      <c r="GQ479"/>
      <c r="GR479"/>
      <c r="GS479"/>
      <c r="GT479"/>
      <c r="GU479"/>
      <c r="GV479"/>
      <c r="GW479"/>
      <c r="GX479"/>
      <c r="GY479"/>
      <c r="GZ479"/>
      <c r="HA479"/>
      <c r="HB479"/>
      <c r="HC479"/>
      <c r="HD479"/>
      <c r="HE479"/>
      <c r="HF479"/>
      <c r="HG479"/>
      <c r="HH479"/>
      <c r="HI479"/>
      <c r="HJ479"/>
      <c r="HK479"/>
      <c r="HL479"/>
      <c r="HM479"/>
      <c r="HN479"/>
      <c r="HO479"/>
      <c r="HP479"/>
      <c r="HQ479"/>
      <c r="HR479"/>
      <c r="HS479"/>
      <c r="HT479"/>
      <c r="HU479"/>
      <c r="HV479"/>
      <c r="HW479"/>
      <c r="HX479"/>
      <c r="HY479"/>
      <c r="HZ479"/>
      <c r="IA479"/>
      <c r="IB479"/>
      <c r="IC479"/>
      <c r="ID479"/>
      <c r="IE479"/>
      <c r="IF479"/>
      <c r="IG479"/>
      <c r="IH479"/>
    </row>
    <row r="480" spans="1:242" s="1" customFormat="1" ht="26.25">
      <c r="A480" s="35" t="s">
        <v>5</v>
      </c>
      <c r="B480" s="38" t="s">
        <v>173</v>
      </c>
      <c r="C480" s="49">
        <v>198</v>
      </c>
      <c r="D480" s="50" t="s">
        <v>174</v>
      </c>
      <c r="E480" s="41" t="s">
        <v>177</v>
      </c>
      <c r="F480" s="9">
        <v>10</v>
      </c>
      <c r="G480" s="10" t="s">
        <v>1</v>
      </c>
      <c r="H480" s="10" t="s">
        <v>0</v>
      </c>
      <c r="I480" s="9">
        <v>3</v>
      </c>
      <c r="J480" s="9">
        <v>20</v>
      </c>
      <c r="K480" s="9">
        <v>5</v>
      </c>
      <c r="L480" s="9">
        <v>22</v>
      </c>
      <c r="M480" s="9"/>
      <c r="N480" s="9"/>
      <c r="O480" s="9"/>
      <c r="P480" s="9"/>
      <c r="Q480" s="35"/>
      <c r="R480" s="36"/>
      <c r="S480" s="35"/>
      <c r="T480" s="35"/>
      <c r="U480" s="37"/>
      <c r="V480" s="41"/>
      <c r="W480" s="38"/>
      <c r="X480" s="38"/>
      <c r="Y480" s="39"/>
      <c r="Z480" s="39"/>
      <c r="AA480" s="40"/>
      <c r="AB480" s="40"/>
      <c r="AC480" s="40"/>
      <c r="AD480" s="40"/>
      <c r="AE480" s="40"/>
      <c r="AF480" s="40"/>
      <c r="AG480" s="40"/>
      <c r="AH480" s="40"/>
      <c r="AI480" s="40"/>
      <c r="AJ480" s="40"/>
      <c r="AK480" s="40"/>
      <c r="AL480" s="40"/>
      <c r="AM480" s="40"/>
      <c r="AN480" s="40"/>
      <c r="AO480" s="40"/>
      <c r="AP480" s="40"/>
      <c r="AQ480"/>
      <c r="AR480"/>
      <c r="AS480"/>
      <c r="AT480"/>
      <c r="AU480"/>
      <c r="AV480"/>
      <c r="AW480"/>
      <c r="AX480"/>
      <c r="AY480"/>
      <c r="AZ480"/>
      <c r="BA480"/>
      <c r="BB480"/>
      <c r="BC480"/>
      <c r="BD480"/>
      <c r="BE480"/>
      <c r="BF480"/>
      <c r="BG480"/>
      <c r="BH480"/>
      <c r="BI480"/>
      <c r="BJ480"/>
      <c r="BK480"/>
      <c r="BL480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  <c r="EH480"/>
      <c r="EI480"/>
      <c r="EJ480"/>
      <c r="EK480"/>
      <c r="EL480"/>
      <c r="EM480"/>
      <c r="EN480"/>
      <c r="EO480"/>
      <c r="EP480"/>
      <c r="EQ480"/>
      <c r="ER480"/>
      <c r="ES480"/>
      <c r="ET480"/>
      <c r="EU480"/>
      <c r="EV480"/>
      <c r="EW480"/>
      <c r="EX480"/>
      <c r="EY480"/>
      <c r="EZ480"/>
      <c r="FA480"/>
      <c r="FB480"/>
      <c r="FC480"/>
      <c r="FD480"/>
      <c r="FE480"/>
      <c r="FF480"/>
      <c r="FG480"/>
      <c r="FH480"/>
      <c r="FI480"/>
      <c r="FJ480"/>
      <c r="FK480"/>
      <c r="FL480"/>
      <c r="FM480"/>
      <c r="FN480"/>
      <c r="FO480"/>
      <c r="FP480"/>
      <c r="FQ480"/>
      <c r="FR480"/>
      <c r="FS480"/>
      <c r="FT480"/>
      <c r="FU480"/>
      <c r="FV480"/>
      <c r="FW480"/>
      <c r="FX480"/>
      <c r="FY480"/>
      <c r="FZ480"/>
      <c r="GA480"/>
      <c r="GB480"/>
      <c r="GC480"/>
      <c r="GD480"/>
      <c r="GE480"/>
      <c r="GF480"/>
      <c r="GG480"/>
      <c r="GH480"/>
      <c r="GI480"/>
      <c r="GJ480"/>
      <c r="GK480"/>
      <c r="GL480"/>
      <c r="GM480"/>
      <c r="GN480"/>
      <c r="GO480"/>
      <c r="GP480"/>
      <c r="GQ480"/>
      <c r="GR480"/>
      <c r="GS480"/>
      <c r="GT480"/>
      <c r="GU480"/>
      <c r="GV480"/>
      <c r="GW480"/>
      <c r="GX480"/>
      <c r="GY480"/>
      <c r="GZ480"/>
      <c r="HA480"/>
      <c r="HB480"/>
      <c r="HC480"/>
      <c r="HD480"/>
      <c r="HE480"/>
      <c r="HF480"/>
      <c r="HG480"/>
      <c r="HH480"/>
      <c r="HI480"/>
      <c r="HJ480"/>
      <c r="HK480"/>
      <c r="HL480"/>
      <c r="HM480"/>
      <c r="HN480"/>
      <c r="HO480"/>
      <c r="HP480"/>
      <c r="HQ480"/>
      <c r="HR480"/>
      <c r="HS480"/>
      <c r="HT480"/>
      <c r="HU480"/>
      <c r="HV480"/>
      <c r="HW480"/>
      <c r="HX480"/>
      <c r="HY480"/>
      <c r="HZ480"/>
      <c r="IA480"/>
      <c r="IB480"/>
      <c r="IC480"/>
      <c r="ID480"/>
      <c r="IE480"/>
      <c r="IF480"/>
      <c r="IG480"/>
      <c r="IH480"/>
    </row>
    <row r="481" spans="1:242" s="1" customFormat="1" ht="26.25">
      <c r="A481" s="35" t="s">
        <v>5</v>
      </c>
      <c r="B481" s="38" t="s">
        <v>173</v>
      </c>
      <c r="C481" s="49">
        <v>198</v>
      </c>
      <c r="D481" s="50" t="s">
        <v>174</v>
      </c>
      <c r="E481" s="41" t="s">
        <v>177</v>
      </c>
      <c r="F481" s="9">
        <v>10</v>
      </c>
      <c r="G481" s="10" t="s">
        <v>1</v>
      </c>
      <c r="H481" s="10" t="s">
        <v>0</v>
      </c>
      <c r="I481" s="9">
        <v>3</v>
      </c>
      <c r="J481" s="9">
        <v>21</v>
      </c>
      <c r="K481" s="9">
        <v>4</v>
      </c>
      <c r="L481" s="9">
        <v>22</v>
      </c>
      <c r="M481" s="9"/>
      <c r="N481" s="9"/>
      <c r="O481" s="9"/>
      <c r="P481" s="9"/>
      <c r="Q481" s="42"/>
      <c r="R481" s="45"/>
      <c r="S481" s="42"/>
      <c r="T481" s="42"/>
      <c r="U481" s="46"/>
      <c r="V481" s="43"/>
      <c r="W481" s="47"/>
      <c r="X481" s="47"/>
      <c r="Y481" s="48"/>
      <c r="Z481" s="48"/>
      <c r="AA481" s="40"/>
      <c r="AB481" s="40"/>
      <c r="AC481" s="40"/>
      <c r="AD481" s="40"/>
      <c r="AE481" s="40"/>
      <c r="AF481" s="40"/>
      <c r="AG481" s="40"/>
      <c r="AH481" s="40"/>
      <c r="AI481" s="40"/>
      <c r="AJ481" s="40"/>
      <c r="AK481" s="40"/>
      <c r="AL481" s="40"/>
      <c r="AM481" s="40"/>
      <c r="AN481" s="40"/>
      <c r="AO481" s="40"/>
      <c r="AP481" s="40"/>
      <c r="AQ481"/>
      <c r="AR481"/>
      <c r="AS481"/>
      <c r="AT481"/>
      <c r="AU481"/>
      <c r="AV481"/>
      <c r="AW481"/>
      <c r="AX481"/>
      <c r="AY481"/>
      <c r="AZ481"/>
      <c r="BA481"/>
      <c r="BB481"/>
      <c r="BC481"/>
      <c r="BD481"/>
      <c r="BE481"/>
      <c r="BF481"/>
      <c r="BG481"/>
      <c r="BH481"/>
      <c r="BI481"/>
      <c r="BJ481"/>
      <c r="BK481"/>
      <c r="BL481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  <c r="EH481"/>
      <c r="EI481"/>
      <c r="EJ481"/>
      <c r="EK481"/>
      <c r="EL481"/>
      <c r="EM481"/>
      <c r="EN481"/>
      <c r="EO481"/>
      <c r="EP481"/>
      <c r="EQ481"/>
      <c r="ER481"/>
      <c r="ES481"/>
      <c r="ET481"/>
      <c r="EU481"/>
      <c r="EV481"/>
      <c r="EW481"/>
      <c r="EX481"/>
      <c r="EY481"/>
      <c r="EZ481"/>
      <c r="FA481"/>
      <c r="FB481"/>
      <c r="FC481"/>
      <c r="FD481"/>
      <c r="FE481"/>
      <c r="FF481"/>
      <c r="FG481"/>
      <c r="FH481"/>
      <c r="FI481"/>
      <c r="FJ481"/>
      <c r="FK481"/>
      <c r="FL481"/>
      <c r="FM481"/>
      <c r="FN481"/>
      <c r="FO481"/>
      <c r="FP481"/>
      <c r="FQ481"/>
      <c r="FR481"/>
      <c r="FS481"/>
      <c r="FT481"/>
      <c r="FU481"/>
      <c r="FV481"/>
      <c r="FW481"/>
      <c r="FX481"/>
      <c r="FY481"/>
      <c r="FZ481"/>
      <c r="GA481"/>
      <c r="GB481"/>
      <c r="GC481"/>
      <c r="GD481"/>
      <c r="GE481"/>
      <c r="GF481"/>
      <c r="GG481"/>
      <c r="GH481"/>
      <c r="GI481"/>
      <c r="GJ481"/>
      <c r="GK481"/>
      <c r="GL481"/>
      <c r="GM481"/>
      <c r="GN481"/>
      <c r="GO481"/>
      <c r="GP481"/>
      <c r="GQ481"/>
      <c r="GR481"/>
      <c r="GS481"/>
      <c r="GT481"/>
      <c r="GU481"/>
      <c r="GV481"/>
      <c r="GW481"/>
      <c r="GX481"/>
      <c r="GY481"/>
      <c r="GZ481"/>
      <c r="HA481"/>
      <c r="HB481"/>
      <c r="HC481"/>
      <c r="HD481"/>
      <c r="HE481"/>
      <c r="HF481"/>
      <c r="HG481"/>
      <c r="HH481"/>
      <c r="HI481"/>
      <c r="HJ481"/>
      <c r="HK481"/>
      <c r="HL481"/>
      <c r="HM481"/>
      <c r="HN481"/>
      <c r="HO481"/>
      <c r="HP481"/>
      <c r="HQ481"/>
      <c r="HR481"/>
      <c r="HS481"/>
      <c r="HT481"/>
      <c r="HU481"/>
      <c r="HV481"/>
      <c r="HW481"/>
      <c r="HX481"/>
      <c r="HY481"/>
      <c r="HZ481"/>
      <c r="IA481"/>
      <c r="IB481"/>
      <c r="IC481"/>
      <c r="ID481"/>
      <c r="IE481"/>
      <c r="IF481"/>
      <c r="IG481"/>
      <c r="IH481"/>
    </row>
    <row r="482" spans="1:242" s="1" customFormat="1" ht="26.25">
      <c r="A482" s="35" t="s">
        <v>5</v>
      </c>
      <c r="B482" s="38" t="s">
        <v>173</v>
      </c>
      <c r="C482" s="49">
        <v>198</v>
      </c>
      <c r="D482" s="50" t="s">
        <v>174</v>
      </c>
      <c r="E482" s="41" t="s">
        <v>177</v>
      </c>
      <c r="F482" s="9">
        <v>10</v>
      </c>
      <c r="G482" s="10" t="s">
        <v>1</v>
      </c>
      <c r="H482" s="10" t="s">
        <v>0</v>
      </c>
      <c r="I482" s="9">
        <v>3</v>
      </c>
      <c r="J482" s="9">
        <v>24</v>
      </c>
      <c r="K482" s="9">
        <v>1</v>
      </c>
      <c r="L482" s="9">
        <v>22</v>
      </c>
      <c r="M482" s="9"/>
      <c r="N482" s="9"/>
      <c r="O482" s="9"/>
      <c r="P482" s="9"/>
      <c r="Q482" s="42"/>
      <c r="R482" s="45"/>
      <c r="S482" s="42"/>
      <c r="T482" s="42"/>
      <c r="U482" s="46"/>
      <c r="V482" s="43"/>
      <c r="W482" s="47"/>
      <c r="X482" s="47"/>
      <c r="Y482" s="48"/>
      <c r="Z482" s="48"/>
      <c r="AA482" s="40"/>
      <c r="AB482" s="40"/>
      <c r="AC482" s="40"/>
      <c r="AD482" s="40"/>
      <c r="AE482" s="40"/>
      <c r="AF482" s="40"/>
      <c r="AG482" s="40"/>
      <c r="AH482" s="40"/>
      <c r="AI482" s="40"/>
      <c r="AJ482" s="40"/>
      <c r="AK482" s="40"/>
      <c r="AL482" s="40"/>
      <c r="AM482" s="40"/>
      <c r="AN482" s="40"/>
      <c r="AO482" s="40"/>
      <c r="AP482" s="40"/>
      <c r="AQ482"/>
      <c r="AR482"/>
      <c r="AS482"/>
      <c r="AT482"/>
      <c r="AU482"/>
      <c r="AV482"/>
      <c r="AW482"/>
      <c r="AX482"/>
      <c r="AY482"/>
      <c r="AZ482"/>
      <c r="BA482"/>
      <c r="BB482"/>
      <c r="BC482"/>
      <c r="BD482"/>
      <c r="BE482"/>
      <c r="BF482"/>
      <c r="BG482"/>
      <c r="BH482"/>
      <c r="BI482"/>
      <c r="BJ482"/>
      <c r="BK482"/>
      <c r="BL482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  <c r="EH482"/>
      <c r="EI482"/>
      <c r="EJ482"/>
      <c r="EK482"/>
      <c r="EL482"/>
      <c r="EM482"/>
      <c r="EN482"/>
      <c r="EO482"/>
      <c r="EP482"/>
      <c r="EQ482"/>
      <c r="ER482"/>
      <c r="ES482"/>
      <c r="ET482"/>
      <c r="EU482"/>
      <c r="EV482"/>
      <c r="EW482"/>
      <c r="EX482"/>
      <c r="EY482"/>
      <c r="EZ482"/>
      <c r="FA482"/>
      <c r="FB482"/>
      <c r="FC482"/>
      <c r="FD482"/>
      <c r="FE482"/>
      <c r="FF482"/>
      <c r="FG482"/>
      <c r="FH482"/>
      <c r="FI482"/>
      <c r="FJ482"/>
      <c r="FK482"/>
      <c r="FL482"/>
      <c r="FM482"/>
      <c r="FN482"/>
      <c r="FO482"/>
      <c r="FP482"/>
      <c r="FQ482"/>
      <c r="FR482"/>
      <c r="FS482"/>
      <c r="FT482"/>
      <c r="FU482"/>
      <c r="FV482"/>
      <c r="FW482"/>
      <c r="FX482"/>
      <c r="FY482"/>
      <c r="FZ482"/>
      <c r="GA482"/>
      <c r="GB482"/>
      <c r="GC482"/>
      <c r="GD482"/>
      <c r="GE482"/>
      <c r="GF482"/>
      <c r="GG482"/>
      <c r="GH482"/>
      <c r="GI482"/>
      <c r="GJ482"/>
      <c r="GK482"/>
      <c r="GL482"/>
      <c r="GM482"/>
      <c r="GN482"/>
      <c r="GO482"/>
      <c r="GP482"/>
      <c r="GQ482"/>
      <c r="GR482"/>
      <c r="GS482"/>
      <c r="GT482"/>
      <c r="GU482"/>
      <c r="GV482"/>
      <c r="GW482"/>
      <c r="GX482"/>
      <c r="GY482"/>
      <c r="GZ482"/>
      <c r="HA482"/>
      <c r="HB482"/>
      <c r="HC482"/>
      <c r="HD482"/>
      <c r="HE482"/>
      <c r="HF482"/>
      <c r="HG482"/>
      <c r="HH482"/>
      <c r="HI482"/>
      <c r="HJ482"/>
      <c r="HK482"/>
      <c r="HL482"/>
      <c r="HM482"/>
      <c r="HN482"/>
      <c r="HO482"/>
      <c r="HP482"/>
      <c r="HQ482"/>
      <c r="HR482"/>
      <c r="HS482"/>
      <c r="HT482"/>
      <c r="HU482"/>
      <c r="HV482"/>
      <c r="HW482"/>
      <c r="HX482"/>
      <c r="HY482"/>
      <c r="HZ482"/>
      <c r="IA482"/>
      <c r="IB482"/>
      <c r="IC482"/>
      <c r="ID482"/>
      <c r="IE482"/>
      <c r="IF482"/>
      <c r="IG482"/>
      <c r="IH482"/>
    </row>
    <row r="483" spans="1:242" s="1" customFormat="1" ht="26.25">
      <c r="A483" s="35" t="s">
        <v>5</v>
      </c>
      <c r="B483" s="38" t="s">
        <v>173</v>
      </c>
      <c r="C483" s="49">
        <v>198</v>
      </c>
      <c r="D483" s="50" t="s">
        <v>174</v>
      </c>
      <c r="E483" s="41" t="s">
        <v>177</v>
      </c>
      <c r="F483" s="9">
        <v>10</v>
      </c>
      <c r="G483" s="10" t="s">
        <v>1</v>
      </c>
      <c r="H483" s="10" t="s">
        <v>0</v>
      </c>
      <c r="I483" s="9">
        <v>3</v>
      </c>
      <c r="J483" s="9">
        <v>23</v>
      </c>
      <c r="K483" s="9">
        <v>2</v>
      </c>
      <c r="L483" s="9">
        <v>22</v>
      </c>
      <c r="M483" s="9"/>
      <c r="N483" s="9"/>
      <c r="O483" s="9"/>
      <c r="P483" s="9"/>
      <c r="Q483" s="42"/>
      <c r="R483" s="45"/>
      <c r="S483" s="42"/>
      <c r="T483" s="42"/>
      <c r="U483" s="46"/>
      <c r="V483" s="43"/>
      <c r="W483" s="47"/>
      <c r="X483" s="47"/>
      <c r="Y483" s="48"/>
      <c r="Z483" s="48"/>
      <c r="AA483" s="40"/>
      <c r="AB483" s="40"/>
      <c r="AC483" s="40"/>
      <c r="AD483" s="40"/>
      <c r="AE483" s="40"/>
      <c r="AF483" s="40"/>
      <c r="AG483" s="40"/>
      <c r="AH483" s="40"/>
      <c r="AI483" s="40"/>
      <c r="AJ483" s="40"/>
      <c r="AK483" s="40"/>
      <c r="AL483" s="40"/>
      <c r="AM483" s="40"/>
      <c r="AN483" s="40"/>
      <c r="AO483" s="40"/>
      <c r="AP483" s="40"/>
      <c r="AQ483"/>
      <c r="AR483"/>
      <c r="AS483"/>
      <c r="AT483"/>
      <c r="AU483"/>
      <c r="AV483"/>
      <c r="AW483"/>
      <c r="AX483"/>
      <c r="AY483"/>
      <c r="AZ483"/>
      <c r="BA483"/>
      <c r="BB483"/>
      <c r="BC483"/>
      <c r="BD483"/>
      <c r="BE483"/>
      <c r="BF483"/>
      <c r="BG483"/>
      <c r="BH483"/>
      <c r="BI483"/>
      <c r="BJ483"/>
      <c r="BK483"/>
      <c r="BL48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  <c r="EH483"/>
      <c r="EI483"/>
      <c r="EJ483"/>
      <c r="EK483"/>
      <c r="EL483"/>
      <c r="EM483"/>
      <c r="EN483"/>
      <c r="EO483"/>
      <c r="EP483"/>
      <c r="EQ483"/>
      <c r="ER483"/>
      <c r="ES483"/>
      <c r="ET483"/>
      <c r="EU483"/>
      <c r="EV483"/>
      <c r="EW483"/>
      <c r="EX483"/>
      <c r="EY483"/>
      <c r="EZ483"/>
      <c r="FA483"/>
      <c r="FB483"/>
      <c r="FC483"/>
      <c r="FD483"/>
      <c r="FE483"/>
      <c r="FF483"/>
      <c r="FG483"/>
      <c r="FH483"/>
      <c r="FI483"/>
      <c r="FJ483"/>
      <c r="FK483"/>
      <c r="FL483"/>
      <c r="FM483"/>
      <c r="FN483"/>
      <c r="FO483"/>
      <c r="FP483"/>
      <c r="FQ483"/>
      <c r="FR483"/>
      <c r="FS483"/>
      <c r="FT483"/>
      <c r="FU483"/>
      <c r="FV483"/>
      <c r="FW483"/>
      <c r="FX483"/>
      <c r="FY483"/>
      <c r="FZ483"/>
      <c r="GA483"/>
      <c r="GB483"/>
      <c r="GC483"/>
      <c r="GD483"/>
      <c r="GE483"/>
      <c r="GF483"/>
      <c r="GG483"/>
      <c r="GH483"/>
      <c r="GI483"/>
      <c r="GJ483"/>
      <c r="GK483"/>
      <c r="GL483"/>
      <c r="GM483"/>
      <c r="GN483"/>
      <c r="GO483"/>
      <c r="GP483"/>
      <c r="GQ483"/>
      <c r="GR483"/>
      <c r="GS483"/>
      <c r="GT483"/>
      <c r="GU483"/>
      <c r="GV483"/>
      <c r="GW483"/>
      <c r="GX483"/>
      <c r="GY483"/>
      <c r="GZ483"/>
      <c r="HA483"/>
      <c r="HB483"/>
      <c r="HC483"/>
      <c r="HD483"/>
      <c r="HE483"/>
      <c r="HF483"/>
      <c r="HG483"/>
      <c r="HH483"/>
      <c r="HI483"/>
      <c r="HJ483"/>
      <c r="HK483"/>
      <c r="HL483"/>
      <c r="HM483"/>
      <c r="HN483"/>
      <c r="HO483"/>
      <c r="HP483"/>
      <c r="HQ483"/>
      <c r="HR483"/>
      <c r="HS483"/>
      <c r="HT483"/>
      <c r="HU483"/>
      <c r="HV483"/>
      <c r="HW483"/>
      <c r="HX483"/>
      <c r="HY483"/>
      <c r="HZ483"/>
      <c r="IA483"/>
      <c r="IB483"/>
      <c r="IC483"/>
      <c r="ID483"/>
      <c r="IE483"/>
      <c r="IF483"/>
      <c r="IG483"/>
      <c r="IH48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Lateral OTS </vt:lpstr>
      <vt:lpstr>Sheet1</vt:lpstr>
      <vt:lpstr>Sheet2</vt:lpstr>
      <vt:lpstr>Sheet3</vt:lpstr>
    </vt:vector>
  </TitlesOfParts>
  <Company>Intel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Chang, Kuo-wei</dc:creator>
  <cp:lastModifiedBy>Chang, Kuo-wei</cp:lastModifiedBy>
  <dcterms:created xsi:type="dcterms:W3CDTF">2010-11-23T22:40:29Z</dcterms:created>
  <dcterms:modified xsi:type="dcterms:W3CDTF">2010-11-25T04:15:37Z</dcterms:modified>
</cp:coreProperties>
</file>